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00009466/Desktop/"/>
    </mc:Choice>
  </mc:AlternateContent>
  <xr:revisionPtr revIDLastSave="0" documentId="13_ncr:1_{D16333CF-20FA-6549-BEF7-5C0FF47C02A4}" xr6:coauthVersionLast="47" xr6:coauthVersionMax="47" xr10:uidLastSave="{00000000-0000-0000-0000-000000000000}"/>
  <bookViews>
    <workbookView xWindow="26240" yWindow="18660" windowWidth="27640" windowHeight="16940" xr2:uid="{FBF9B859-6F14-F344-83B8-56FF195DEF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 l="1"/>
  <c r="M17" i="1"/>
  <c r="M9" i="1"/>
  <c r="L9" i="1"/>
  <c r="L17" i="1"/>
  <c r="K9" i="1"/>
  <c r="I9" i="1"/>
  <c r="I17" i="1"/>
</calcChain>
</file>

<file path=xl/sharedStrings.xml><?xml version="1.0" encoding="utf-8"?>
<sst xmlns="http://schemas.openxmlformats.org/spreadsheetml/2006/main" count="25" uniqueCount="14">
  <si>
    <t>SW</t>
  </si>
  <si>
    <t>SE</t>
  </si>
  <si>
    <t xml:space="preserve">Posidonia </t>
  </si>
  <si>
    <t>Amphibolis</t>
  </si>
  <si>
    <t>(Set up March 2020)</t>
  </si>
  <si>
    <t>13th March, 2022 Dubaut Point, Shark Bay Malgana restoration program</t>
  </si>
  <si>
    <t>shoot #</t>
  </si>
  <si>
    <t>corner of plot</t>
  </si>
  <si>
    <t>%survival</t>
  </si>
  <si>
    <t>sum shoots</t>
  </si>
  <si>
    <t>average shoots</t>
  </si>
  <si>
    <t>2 year olds showed enhanced  growth and they had been chewed off in mny instances. 1m separations in planting worked well. Some loss of Posidonia sprigs in to NE and Amphibolis to NE as well suggesting larger disturbances (possibly rays)</t>
  </si>
  <si>
    <t>NW</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</si>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</sst>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 fontId="0" fillId="0" borderId="0" xfId="0" applyNumberFormat="1"/>
    <xf numFmtId="0" fontId="0" fillId="0" borderId="0" xfId="0" applyAlignment="1">
      <alignment wrapText="1"/>
    </xf>
    <xf numFmtId="2"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5D2B-DAD2-0E4C-9C8D-43B7D25692E5}">
  <dimension ref="A1:M20"/>
  <sheetViews>
    <sheetView tabSelected="1" workbookViewId="0">
      <selection activeCell="P6" sqref="P6"/>
    </sheetView>
  </sheetViews>
  <sheetFormatPr baseColWidth="10" defaultRowHeight="16" x14ac:dyDescent="0.2"/>
  <cols>
    <col min="1" max="1" width="13.1640625" customWidth="1"/>
    <col min="9" max="9" width="10.83203125" style="1"/>
  </cols>
  <sheetData>
    <row r="1" spans="1:13" x14ac:dyDescent="0.2">
      <c r="A1" t="s">
        <v>5</v>
      </c>
      <c r="G1" t="s">
        <v>4</v>
      </c>
    </row>
    <row r="2" spans="1:13" x14ac:dyDescent="0.2">
      <c r="C2" t="s">
        <v>2</v>
      </c>
    </row>
    <row r="3" spans="1:13" s="2" customFormat="1" ht="34" x14ac:dyDescent="0.2">
      <c r="A3" s="2" t="s">
        <v>7</v>
      </c>
      <c r="B3" s="2" t="s">
        <v>6</v>
      </c>
      <c r="C3" s="2" t="s">
        <v>6</v>
      </c>
      <c r="D3" s="2" t="s">
        <v>6</v>
      </c>
      <c r="E3" s="2" t="s">
        <v>6</v>
      </c>
      <c r="F3" s="2" t="s">
        <v>6</v>
      </c>
      <c r="G3" s="2" t="s">
        <v>6</v>
      </c>
      <c r="H3" s="2" t="s">
        <v>7</v>
      </c>
      <c r="I3" s="3" t="s">
        <v>8</v>
      </c>
      <c r="K3" s="2" t="s">
        <v>9</v>
      </c>
      <c r="L3" s="2" t="s">
        <v>10</v>
      </c>
      <c r="M3" s="2" t="s">
        <v>1</v>
      </c>
    </row>
    <row r="4" spans="1:13" x14ac:dyDescent="0.2">
      <c r="A4" t="s">
        <v>0</v>
      </c>
      <c r="B4">
        <v>8</v>
      </c>
      <c r="C4">
        <v>3</v>
      </c>
      <c r="D4">
        <v>0</v>
      </c>
      <c r="E4">
        <v>11</v>
      </c>
      <c r="F4">
        <v>3</v>
      </c>
      <c r="G4">
        <v>3</v>
      </c>
      <c r="H4" t="s">
        <v>12</v>
      </c>
    </row>
    <row r="5" spans="1:13" x14ac:dyDescent="0.2">
      <c r="B5">
        <v>6</v>
      </c>
      <c r="C5">
        <v>10</v>
      </c>
      <c r="D5">
        <v>5</v>
      </c>
      <c r="E5">
        <v>5</v>
      </c>
      <c r="F5">
        <v>0</v>
      </c>
      <c r="G5">
        <v>4</v>
      </c>
    </row>
    <row r="6" spans="1:13" x14ac:dyDescent="0.2">
      <c r="B6">
        <v>8</v>
      </c>
      <c r="C6">
        <v>9</v>
      </c>
      <c r="D6">
        <v>15</v>
      </c>
      <c r="E6">
        <v>4</v>
      </c>
      <c r="F6">
        <v>6</v>
      </c>
      <c r="G6">
        <v>3</v>
      </c>
    </row>
    <row r="7" spans="1:13" x14ac:dyDescent="0.2">
      <c r="B7">
        <v>11</v>
      </c>
      <c r="C7">
        <v>17</v>
      </c>
      <c r="D7">
        <v>17</v>
      </c>
      <c r="E7">
        <v>9</v>
      </c>
      <c r="F7">
        <v>0</v>
      </c>
      <c r="G7">
        <v>6</v>
      </c>
    </row>
    <row r="8" spans="1:13" x14ac:dyDescent="0.2">
      <c r="B8">
        <v>6</v>
      </c>
      <c r="C8">
        <v>16</v>
      </c>
      <c r="D8">
        <v>12</v>
      </c>
      <c r="E8">
        <v>5</v>
      </c>
      <c r="F8">
        <v>0</v>
      </c>
      <c r="G8">
        <v>0</v>
      </c>
    </row>
    <row r="9" spans="1:13" x14ac:dyDescent="0.2">
      <c r="A9" t="s">
        <v>1</v>
      </c>
      <c r="B9">
        <v>12</v>
      </c>
      <c r="C9">
        <v>15</v>
      </c>
      <c r="D9">
        <v>3</v>
      </c>
      <c r="E9">
        <v>10</v>
      </c>
      <c r="F9">
        <v>14</v>
      </c>
      <c r="G9">
        <v>15</v>
      </c>
      <c r="H9" t="s">
        <v>13</v>
      </c>
      <c r="I9" s="1">
        <f>1 - (5/36)</f>
        <v>0.86111111111111116</v>
      </c>
      <c r="K9">
        <f>SUM(B4:G9)</f>
        <v>271</v>
      </c>
      <c r="L9">
        <f>AVERAGE(B4:G9)</f>
        <v>7.5277777777777777</v>
      </c>
      <c r="M9">
        <f>STDEV(B4:G9)/SQRT(36)</f>
        <v>0.88235445412603275</v>
      </c>
    </row>
    <row r="11" spans="1:13" x14ac:dyDescent="0.2">
      <c r="C11" t="s">
        <v>3</v>
      </c>
    </row>
    <row r="12" spans="1:13" x14ac:dyDescent="0.2">
      <c r="A12" t="s">
        <v>0</v>
      </c>
      <c r="B12">
        <v>16</v>
      </c>
      <c r="C12">
        <v>37</v>
      </c>
      <c r="D12">
        <v>22</v>
      </c>
      <c r="E12">
        <v>16</v>
      </c>
      <c r="F12">
        <v>20</v>
      </c>
      <c r="G12">
        <v>4</v>
      </c>
      <c r="H12" t="s">
        <v>12</v>
      </c>
    </row>
    <row r="13" spans="1:13" x14ac:dyDescent="0.2">
      <c r="B13">
        <v>20</v>
      </c>
      <c r="C13">
        <v>4</v>
      </c>
      <c r="D13">
        <v>40</v>
      </c>
      <c r="E13">
        <v>23</v>
      </c>
      <c r="F13">
        <v>9</v>
      </c>
      <c r="G13">
        <v>8</v>
      </c>
    </row>
    <row r="14" spans="1:13" x14ac:dyDescent="0.2">
      <c r="B14">
        <v>18</v>
      </c>
      <c r="C14">
        <v>8</v>
      </c>
      <c r="D14">
        <v>11</v>
      </c>
      <c r="E14">
        <v>18</v>
      </c>
      <c r="F14">
        <v>7</v>
      </c>
      <c r="G14">
        <v>17</v>
      </c>
    </row>
    <row r="15" spans="1:13" x14ac:dyDescent="0.2">
      <c r="B15">
        <v>14</v>
      </c>
      <c r="C15">
        <v>29</v>
      </c>
      <c r="D15">
        <v>9</v>
      </c>
      <c r="E15">
        <v>12</v>
      </c>
      <c r="F15">
        <v>27</v>
      </c>
      <c r="G15">
        <v>24</v>
      </c>
    </row>
    <row r="16" spans="1:13" x14ac:dyDescent="0.2">
      <c r="B16">
        <v>28</v>
      </c>
      <c r="C16">
        <v>22</v>
      </c>
      <c r="D16">
        <v>0</v>
      </c>
      <c r="E16">
        <v>26</v>
      </c>
      <c r="F16">
        <v>11</v>
      </c>
      <c r="G16">
        <v>10</v>
      </c>
    </row>
    <row r="17" spans="1:13" x14ac:dyDescent="0.2">
      <c r="A17" t="s">
        <v>1</v>
      </c>
      <c r="B17">
        <v>16</v>
      </c>
      <c r="C17">
        <v>14</v>
      </c>
      <c r="D17">
        <v>0</v>
      </c>
      <c r="E17">
        <v>16</v>
      </c>
      <c r="F17">
        <v>25</v>
      </c>
      <c r="G17">
        <v>14</v>
      </c>
      <c r="H17" t="s">
        <v>13</v>
      </c>
      <c r="I17" s="1">
        <f xml:space="preserve"> 1-(2/36)</f>
        <v>0.94444444444444442</v>
      </c>
      <c r="K17">
        <f>SUM(B12:G17)</f>
        <v>595</v>
      </c>
      <c r="L17">
        <f>AVERAGE(B12:G17)</f>
        <v>16.527777777777779</v>
      </c>
      <c r="M17">
        <f>STDEV(B12:G17)/ SQRT(36)</f>
        <v>1.560670445628707</v>
      </c>
    </row>
    <row r="20" spans="1:13" x14ac:dyDescent="0.2">
      <c r="A20"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182F50A83154BBE7B4B5C61CF13D6" ma:contentTypeVersion="13" ma:contentTypeDescription="Create a new document." ma:contentTypeScope="" ma:versionID="b919e4ebee0948449b68b824d0a0cb73">
  <xsd:schema xmlns:xsd="http://www.w3.org/2001/XMLSchema" xmlns:xs="http://www.w3.org/2001/XMLSchema" xmlns:p="http://schemas.microsoft.com/office/2006/metadata/properties" xmlns:ns2="2df0cab1-f432-4745-85d9-c6a36028cf67" xmlns:ns3="615f09b7-f8c1-426b-a5b7-a2fce22f0680" targetNamespace="http://schemas.microsoft.com/office/2006/metadata/properties" ma:root="true" ma:fieldsID="3cafef525cf7638705211049d788040c" ns2:_="" ns3:_="">
    <xsd:import namespace="2df0cab1-f432-4745-85d9-c6a36028cf67"/>
    <xsd:import namespace="615f09b7-f8c1-426b-a5b7-a2fce22f06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0cab1-f432-4745-85d9-c6a36028c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5f09b7-f8c1-426b-a5b7-a2fce22f068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18AC5-8A6B-4E52-ACB2-391DA134392F}"/>
</file>

<file path=customXml/itemProps2.xml><?xml version="1.0" encoding="utf-8"?>
<ds:datastoreItem xmlns:ds="http://schemas.openxmlformats.org/officeDocument/2006/customXml" ds:itemID="{41378AD2-0A53-43A2-8F8B-A478CAC93424}"/>
</file>

<file path=customXml/itemProps3.xml><?xml version="1.0" encoding="utf-8"?>
<ds:datastoreItem xmlns:ds="http://schemas.openxmlformats.org/officeDocument/2006/customXml" ds:itemID="{35420963-A695-4BCE-889F-C733429E7C1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2022-03-13T23:28:42Z</dcterms:created>
  <dcterms:modified xsi:type="dcterms:W3CDTF">2022-04-04T08:58:31Z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0x0101008CC182F50A83154BBE7B4B5C61CF13D6</vt:lpwstr>
  </property>
</Properties>
</file>