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270" windowWidth="1879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" i="1"/>
  <c r="G3"/>
  <c r="G5"/>
  <c r="G6"/>
  <c r="G8"/>
  <c r="G10"/>
  <c r="G11"/>
  <c r="G12"/>
  <c r="G13"/>
  <c r="G14"/>
  <c r="G16"/>
  <c r="G17"/>
  <c r="G18"/>
  <c r="G20"/>
  <c r="G21"/>
  <c r="G23"/>
  <c r="G24"/>
  <c r="G25"/>
  <c r="G26"/>
  <c r="G27"/>
  <c r="G29"/>
  <c r="G30"/>
  <c r="G3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  <c r="F4"/>
  <c r="F5"/>
  <c r="F6"/>
  <c r="F7"/>
</calcChain>
</file>

<file path=xl/comments1.xml><?xml version="1.0" encoding="utf-8"?>
<comments xmlns="http://schemas.openxmlformats.org/spreadsheetml/2006/main">
  <authors>
    <author>scott</author>
  </authors>
  <commentList>
    <comment ref="C118" authorId="0">
      <text>
        <r>
          <rPr>
            <b/>
            <sz val="8"/>
            <color indexed="81"/>
            <rFont val="Tahoma"/>
            <family val="2"/>
          </rPr>
          <t>scott:</t>
        </r>
        <r>
          <rPr>
            <sz val="8"/>
            <color indexed="81"/>
            <rFont val="Tahoma"/>
            <family val="2"/>
          </rPr>
          <t xml:space="preserve">
negative control</t>
        </r>
      </text>
    </comment>
  </commentList>
</comments>
</file>

<file path=xl/sharedStrings.xml><?xml version="1.0" encoding="utf-8"?>
<sst xmlns="http://schemas.openxmlformats.org/spreadsheetml/2006/main" count="97" uniqueCount="25">
  <si>
    <t>ER1</t>
  </si>
  <si>
    <t>10m</t>
  </si>
  <si>
    <t>15m</t>
  </si>
  <si>
    <t>ER2</t>
  </si>
  <si>
    <t>ER3</t>
  </si>
  <si>
    <t>ER4</t>
  </si>
  <si>
    <t>ER5</t>
  </si>
  <si>
    <t>NB1</t>
  </si>
  <si>
    <t>incip</t>
  </si>
  <si>
    <t>kelp</t>
  </si>
  <si>
    <t>NB2</t>
  </si>
  <si>
    <t>NB3</t>
  </si>
  <si>
    <t>NB4</t>
  </si>
  <si>
    <t>NB5</t>
  </si>
  <si>
    <t>Elephant Rock</t>
  </si>
  <si>
    <t>North Bay</t>
  </si>
  <si>
    <t>20m</t>
  </si>
  <si>
    <t>25m</t>
  </si>
  <si>
    <t>Site</t>
  </si>
  <si>
    <t>Depth</t>
  </si>
  <si>
    <r>
      <t xml:space="preserve">Centro </t>
    </r>
    <r>
      <rPr>
        <i/>
        <sz val="12"/>
        <color theme="1"/>
        <rFont val="Calibri"/>
        <family val="2"/>
        <scheme val="minor"/>
      </rPr>
      <t xml:space="preserve">Ct </t>
    </r>
    <r>
      <rPr>
        <sz val="12"/>
        <color theme="1"/>
        <rFont val="Calibri"/>
        <family val="2"/>
        <scheme val="minor"/>
      </rPr>
      <t>value</t>
    </r>
  </si>
  <si>
    <r>
      <t xml:space="preserve">Helio </t>
    </r>
    <r>
      <rPr>
        <i/>
        <sz val="12"/>
        <color theme="1"/>
        <rFont val="Calibri"/>
        <family val="2"/>
        <scheme val="minor"/>
      </rPr>
      <t xml:space="preserve">Ct </t>
    </r>
    <r>
      <rPr>
        <sz val="12"/>
        <color theme="1"/>
        <rFont val="Calibri"/>
        <family val="2"/>
        <scheme val="minor"/>
      </rPr>
      <t>value</t>
    </r>
  </si>
  <si>
    <r>
      <t>Centro positive (</t>
    </r>
    <r>
      <rPr>
        <i/>
        <sz val="12"/>
        <color theme="1"/>
        <rFont val="Calibri"/>
        <family val="2"/>
        <scheme val="minor"/>
      </rPr>
      <t>Ct</t>
    </r>
    <r>
      <rPr>
        <sz val="12"/>
        <color theme="1"/>
        <rFont val="Calibri"/>
        <family val="2"/>
        <scheme val="minor"/>
      </rPr>
      <t xml:space="preserve"> &gt;8 &amp; &lt;40</t>
    </r>
  </si>
  <si>
    <r>
      <t>Helio positive (</t>
    </r>
    <r>
      <rPr>
        <i/>
        <sz val="12"/>
        <color theme="1"/>
        <rFont val="Calibri"/>
        <family val="2"/>
        <scheme val="minor"/>
      </rPr>
      <t>Ct</t>
    </r>
    <r>
      <rPr>
        <sz val="12"/>
        <color theme="1"/>
        <rFont val="Calibri"/>
        <family val="2"/>
        <scheme val="minor"/>
      </rPr>
      <t xml:space="preserve"> &gt;8 &amp; &lt;45)</t>
    </r>
  </si>
  <si>
    <t>Vial name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</si>
</sst>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/>
    <xf numFmtId="9" fontId="0" fillId="0" borderId="0" xfId="0" applyNumberFormat="1" applyAlignment="1">
      <alignment horizontal="left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 textRotation="45"/>
    </xf>
    <xf numFmtId="0" fontId="4" fillId="0" borderId="0" xfId="0" applyFont="1"/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>
      <selection activeCell="E34" sqref="E34"/>
    </sheetView>
  </sheetViews>
  <sheetFormatPr defaultRowHeight="15"/>
  <cols>
    <col min="1" max="1" width="15.42578125" customWidth="1"/>
    <col min="3" max="3" width="11.7109375" customWidth="1"/>
    <col min="4" max="5" width="17.140625" customWidth="1"/>
    <col min="6" max="7" width="21.5703125" customWidth="1"/>
    <col min="8" max="8" width="23" customWidth="1"/>
    <col min="9" max="12" width="15.140625" customWidth="1"/>
  </cols>
  <sheetData>
    <row r="1" spans="1:11" s="14" customFormat="1" ht="20.25" customHeight="1">
      <c r="A1" s="15" t="s">
        <v>18</v>
      </c>
      <c r="B1" s="15" t="s">
        <v>24</v>
      </c>
      <c r="C1" s="15" t="s">
        <v>19</v>
      </c>
      <c r="D1" s="15" t="s">
        <v>20</v>
      </c>
      <c r="E1" s="15" t="s">
        <v>21</v>
      </c>
      <c r="F1" s="15" t="s">
        <v>22</v>
      </c>
      <c r="G1" s="15" t="s">
        <v>23</v>
      </c>
      <c r="H1" s="13"/>
      <c r="I1" s="13"/>
      <c r="J1" s="13"/>
      <c r="K1" s="13"/>
    </row>
    <row r="2" spans="1:11">
      <c r="A2" t="s">
        <v>14</v>
      </c>
      <c r="B2" t="s">
        <v>0</v>
      </c>
      <c r="C2" t="s">
        <v>1</v>
      </c>
      <c r="D2" s="4">
        <v>1.68</v>
      </c>
      <c r="E2" s="5"/>
      <c r="F2">
        <v>0</v>
      </c>
      <c r="G2">
        <f>COUNTIF(E2,"&lt;=45")</f>
        <v>0</v>
      </c>
    </row>
    <row r="3" spans="1:11">
      <c r="A3" t="s">
        <v>14</v>
      </c>
      <c r="B3" t="s">
        <v>3</v>
      </c>
      <c r="C3" t="s">
        <v>1</v>
      </c>
      <c r="D3" s="3">
        <v>33.049999999999997</v>
      </c>
      <c r="E3" s="5"/>
      <c r="F3">
        <f>COUNTIF(D3,"&lt;=40")</f>
        <v>1</v>
      </c>
      <c r="G3">
        <f t="shared" ref="G3:G31" si="0">COUNTIF(E3,"&lt;=45")</f>
        <v>0</v>
      </c>
    </row>
    <row r="4" spans="1:11">
      <c r="A4" t="s">
        <v>14</v>
      </c>
      <c r="B4" t="s">
        <v>4</v>
      </c>
      <c r="C4" t="s">
        <v>1</v>
      </c>
      <c r="D4" s="3">
        <v>33.85</v>
      </c>
      <c r="E4" s="5">
        <v>1.41</v>
      </c>
      <c r="F4">
        <f>COUNTIF(D4,"&lt;=40")</f>
        <v>1</v>
      </c>
      <c r="G4">
        <v>0</v>
      </c>
    </row>
    <row r="5" spans="1:11">
      <c r="A5" t="s">
        <v>14</v>
      </c>
      <c r="B5" t="s">
        <v>5</v>
      </c>
      <c r="C5" t="s">
        <v>1</v>
      </c>
      <c r="D5" s="3">
        <v>35.22</v>
      </c>
      <c r="E5" s="5">
        <v>15.71</v>
      </c>
      <c r="F5">
        <f>COUNTIF(D5,"&lt;=40")</f>
        <v>1</v>
      </c>
      <c r="G5">
        <f t="shared" si="0"/>
        <v>1</v>
      </c>
    </row>
    <row r="6" spans="1:11">
      <c r="A6" t="s">
        <v>14</v>
      </c>
      <c r="B6" t="s">
        <v>6</v>
      </c>
      <c r="C6" t="s">
        <v>1</v>
      </c>
      <c r="D6" s="3">
        <v>33.6</v>
      </c>
      <c r="E6" s="5">
        <v>51.54</v>
      </c>
      <c r="F6">
        <f>COUNTIF(D6,"&lt;=40")</f>
        <v>1</v>
      </c>
      <c r="G6">
        <f t="shared" si="0"/>
        <v>0</v>
      </c>
    </row>
    <row r="7" spans="1:11">
      <c r="A7" t="s">
        <v>14</v>
      </c>
      <c r="B7" t="s">
        <v>0</v>
      </c>
      <c r="C7" t="s">
        <v>2</v>
      </c>
      <c r="D7" s="3">
        <v>33.840000000000003</v>
      </c>
      <c r="E7" s="5">
        <v>5.81</v>
      </c>
      <c r="F7">
        <f>COUNTIF(D7,"&lt;=40")</f>
        <v>1</v>
      </c>
      <c r="G7">
        <v>0</v>
      </c>
    </row>
    <row r="8" spans="1:11">
      <c r="A8" t="s">
        <v>14</v>
      </c>
      <c r="B8" t="s">
        <v>3</v>
      </c>
      <c r="C8" t="s">
        <v>2</v>
      </c>
      <c r="D8">
        <v>27.19</v>
      </c>
      <c r="E8" s="5">
        <v>28.51</v>
      </c>
      <c r="F8">
        <f>COUNTIF(D8,"&lt;=40")</f>
        <v>1</v>
      </c>
      <c r="G8">
        <f t="shared" si="0"/>
        <v>1</v>
      </c>
    </row>
    <row r="9" spans="1:11">
      <c r="A9" t="s">
        <v>14</v>
      </c>
      <c r="B9" t="s">
        <v>4</v>
      </c>
      <c r="C9" t="s">
        <v>2</v>
      </c>
      <c r="D9">
        <v>26.29</v>
      </c>
      <c r="E9" s="5">
        <v>7.87</v>
      </c>
      <c r="F9">
        <f>COUNTIF(D9,"&lt;=40")</f>
        <v>1</v>
      </c>
      <c r="G9">
        <v>0</v>
      </c>
    </row>
    <row r="10" spans="1:11">
      <c r="A10" t="s">
        <v>14</v>
      </c>
      <c r="B10" t="s">
        <v>5</v>
      </c>
      <c r="C10" t="s">
        <v>2</v>
      </c>
      <c r="D10">
        <v>24.67</v>
      </c>
      <c r="E10" s="5">
        <v>42.2</v>
      </c>
      <c r="F10">
        <f>COUNTIF(D10,"&lt;=40")</f>
        <v>1</v>
      </c>
      <c r="G10">
        <f t="shared" si="0"/>
        <v>1</v>
      </c>
    </row>
    <row r="11" spans="1:11">
      <c r="A11" t="s">
        <v>14</v>
      </c>
      <c r="B11" t="s">
        <v>6</v>
      </c>
      <c r="C11" t="s">
        <v>2</v>
      </c>
      <c r="D11">
        <v>26.65</v>
      </c>
      <c r="E11" s="5">
        <v>31.72</v>
      </c>
      <c r="F11">
        <f>COUNTIF(D11,"&lt;=40")</f>
        <v>1</v>
      </c>
      <c r="G11">
        <f t="shared" si="0"/>
        <v>1</v>
      </c>
    </row>
    <row r="12" spans="1:11">
      <c r="A12" t="s">
        <v>14</v>
      </c>
      <c r="B12" t="s">
        <v>0</v>
      </c>
      <c r="C12" t="s">
        <v>16</v>
      </c>
      <c r="D12">
        <v>25.47</v>
      </c>
      <c r="E12" s="5">
        <v>27.33</v>
      </c>
      <c r="F12">
        <f>COUNTIF(D12,"&lt;=40")</f>
        <v>1</v>
      </c>
      <c r="G12">
        <f t="shared" si="0"/>
        <v>1</v>
      </c>
    </row>
    <row r="13" spans="1:11">
      <c r="A13" t="s">
        <v>14</v>
      </c>
      <c r="B13" t="s">
        <v>3</v>
      </c>
      <c r="C13" t="s">
        <v>16</v>
      </c>
      <c r="D13">
        <v>27.67</v>
      </c>
      <c r="E13" s="5">
        <v>11.76</v>
      </c>
      <c r="F13">
        <f>COUNTIF(D13,"&lt;=40")</f>
        <v>1</v>
      </c>
      <c r="G13">
        <f t="shared" si="0"/>
        <v>1</v>
      </c>
    </row>
    <row r="14" spans="1:11">
      <c r="A14" t="s">
        <v>14</v>
      </c>
      <c r="B14" t="s">
        <v>4</v>
      </c>
      <c r="C14" t="s">
        <v>16</v>
      </c>
      <c r="D14">
        <v>27.7</v>
      </c>
      <c r="E14" s="5">
        <v>33.479999999999997</v>
      </c>
      <c r="F14">
        <f>COUNTIF(D14,"&lt;=40")</f>
        <v>1</v>
      </c>
      <c r="G14">
        <f t="shared" si="0"/>
        <v>1</v>
      </c>
    </row>
    <row r="15" spans="1:11">
      <c r="A15" t="s">
        <v>14</v>
      </c>
      <c r="B15" t="s">
        <v>5</v>
      </c>
      <c r="C15" t="s">
        <v>16</v>
      </c>
      <c r="D15">
        <v>26.57</v>
      </c>
      <c r="E15" s="5">
        <v>2.29</v>
      </c>
      <c r="F15">
        <f>COUNTIF(D15,"&lt;=40")</f>
        <v>1</v>
      </c>
      <c r="G15">
        <v>0</v>
      </c>
    </row>
    <row r="16" spans="1:11">
      <c r="A16" t="s">
        <v>14</v>
      </c>
      <c r="B16" t="s">
        <v>6</v>
      </c>
      <c r="C16" t="s">
        <v>16</v>
      </c>
      <c r="D16">
        <v>26.9</v>
      </c>
      <c r="E16" s="5">
        <v>9.31</v>
      </c>
      <c r="F16">
        <f>COUNTIF(D16,"&lt;=40")</f>
        <v>1</v>
      </c>
      <c r="G16">
        <f t="shared" si="0"/>
        <v>1</v>
      </c>
    </row>
    <row r="17" spans="1:7">
      <c r="A17" t="s">
        <v>14</v>
      </c>
      <c r="B17" t="s">
        <v>0</v>
      </c>
      <c r="C17" t="s">
        <v>17</v>
      </c>
      <c r="D17">
        <v>26.4</v>
      </c>
      <c r="E17" s="5">
        <v>39.96</v>
      </c>
      <c r="F17">
        <f>COUNTIF(D17,"&lt;=40")</f>
        <v>1</v>
      </c>
      <c r="G17">
        <f t="shared" si="0"/>
        <v>1</v>
      </c>
    </row>
    <row r="18" spans="1:7">
      <c r="A18" t="s">
        <v>14</v>
      </c>
      <c r="B18" t="s">
        <v>3</v>
      </c>
      <c r="C18" t="s">
        <v>17</v>
      </c>
      <c r="D18">
        <v>29.85</v>
      </c>
      <c r="E18" s="5">
        <v>45.65</v>
      </c>
      <c r="F18">
        <f>COUNTIF(D18,"&lt;=40")</f>
        <v>1</v>
      </c>
      <c r="G18">
        <f t="shared" si="0"/>
        <v>0</v>
      </c>
    </row>
    <row r="19" spans="1:7">
      <c r="A19" t="s">
        <v>14</v>
      </c>
      <c r="B19" t="s">
        <v>4</v>
      </c>
      <c r="C19" t="s">
        <v>17</v>
      </c>
      <c r="D19">
        <v>31.94</v>
      </c>
      <c r="E19" s="5">
        <v>4</v>
      </c>
      <c r="F19">
        <f>COUNTIF(D19,"&lt;=40")</f>
        <v>1</v>
      </c>
      <c r="G19">
        <v>0</v>
      </c>
    </row>
    <row r="20" spans="1:7">
      <c r="A20" t="s">
        <v>14</v>
      </c>
      <c r="B20" t="s">
        <v>5</v>
      </c>
      <c r="C20" t="s">
        <v>17</v>
      </c>
      <c r="D20">
        <v>30.76</v>
      </c>
      <c r="E20" s="5">
        <v>8.23</v>
      </c>
      <c r="F20">
        <f>COUNTIF(D20,"&lt;=40")</f>
        <v>1</v>
      </c>
      <c r="G20">
        <f t="shared" si="0"/>
        <v>1</v>
      </c>
    </row>
    <row r="21" spans="1:7">
      <c r="A21" t="s">
        <v>14</v>
      </c>
      <c r="B21" t="s">
        <v>6</v>
      </c>
      <c r="C21" t="s">
        <v>17</v>
      </c>
      <c r="D21">
        <v>29.37</v>
      </c>
      <c r="E21" s="5">
        <v>8.6999999999999993</v>
      </c>
      <c r="F21">
        <f>COUNTIF(D21,"&lt;=40")</f>
        <v>1</v>
      </c>
      <c r="G21">
        <f t="shared" si="0"/>
        <v>1</v>
      </c>
    </row>
    <row r="22" spans="1:7">
      <c r="A22" t="s">
        <v>15</v>
      </c>
      <c r="B22" t="s">
        <v>7</v>
      </c>
      <c r="C22" t="s">
        <v>8</v>
      </c>
      <c r="D22" s="3">
        <v>34.99</v>
      </c>
      <c r="E22" s="5">
        <v>1.84</v>
      </c>
      <c r="F22">
        <f>COUNTIF(D22,"&lt;=40")</f>
        <v>1</v>
      </c>
      <c r="G22">
        <v>0</v>
      </c>
    </row>
    <row r="23" spans="1:7">
      <c r="A23" t="s">
        <v>15</v>
      </c>
      <c r="B23" t="s">
        <v>10</v>
      </c>
      <c r="C23" t="s">
        <v>8</v>
      </c>
      <c r="D23" s="3">
        <v>34.549999999999997</v>
      </c>
      <c r="E23" s="5">
        <v>12.23</v>
      </c>
      <c r="F23">
        <f>COUNTIF(D23,"&lt;=40")</f>
        <v>1</v>
      </c>
      <c r="G23">
        <f t="shared" si="0"/>
        <v>1</v>
      </c>
    </row>
    <row r="24" spans="1:7">
      <c r="A24" t="s">
        <v>15</v>
      </c>
      <c r="B24" t="s">
        <v>11</v>
      </c>
      <c r="C24" t="s">
        <v>8</v>
      </c>
      <c r="D24" s="3">
        <v>34.799999999999997</v>
      </c>
      <c r="E24" s="5">
        <v>45.68</v>
      </c>
      <c r="F24">
        <f>COUNTIF(D24,"&lt;=40")</f>
        <v>1</v>
      </c>
      <c r="G24">
        <f t="shared" si="0"/>
        <v>0</v>
      </c>
    </row>
    <row r="25" spans="1:7">
      <c r="A25" t="s">
        <v>15</v>
      </c>
      <c r="B25" t="s">
        <v>12</v>
      </c>
      <c r="C25" t="s">
        <v>8</v>
      </c>
      <c r="D25" s="3">
        <v>35.1</v>
      </c>
      <c r="E25" s="5">
        <v>8.9</v>
      </c>
      <c r="F25">
        <f>COUNTIF(D25,"&lt;=40")</f>
        <v>1</v>
      </c>
      <c r="G25">
        <f t="shared" si="0"/>
        <v>1</v>
      </c>
    </row>
    <row r="26" spans="1:7">
      <c r="A26" t="s">
        <v>15</v>
      </c>
      <c r="B26" t="s">
        <v>13</v>
      </c>
      <c r="C26" t="s">
        <v>8</v>
      </c>
      <c r="D26" s="3">
        <v>33.57</v>
      </c>
      <c r="E26" s="5">
        <v>8.59</v>
      </c>
      <c r="F26">
        <f>COUNTIF(D26,"&lt;=40")</f>
        <v>1</v>
      </c>
      <c r="G26">
        <f t="shared" si="0"/>
        <v>1</v>
      </c>
    </row>
    <row r="27" spans="1:7">
      <c r="A27" t="s">
        <v>15</v>
      </c>
      <c r="B27" t="s">
        <v>7</v>
      </c>
      <c r="C27" t="s">
        <v>9</v>
      </c>
      <c r="D27" s="3">
        <v>34.729999999999997</v>
      </c>
      <c r="E27" s="5">
        <v>2.27</v>
      </c>
      <c r="F27">
        <f>COUNTIF(D27,"&lt;=40")</f>
        <v>1</v>
      </c>
      <c r="G27">
        <f t="shared" si="0"/>
        <v>1</v>
      </c>
    </row>
    <row r="28" spans="1:7">
      <c r="A28" t="s">
        <v>15</v>
      </c>
      <c r="B28" t="s">
        <v>10</v>
      </c>
      <c r="C28" t="s">
        <v>9</v>
      </c>
      <c r="D28" s="3">
        <v>34.03</v>
      </c>
      <c r="E28" s="5">
        <v>1.53</v>
      </c>
      <c r="F28">
        <f>COUNTIF(D28,"&lt;=40")</f>
        <v>1</v>
      </c>
      <c r="G28">
        <v>0</v>
      </c>
    </row>
    <row r="29" spans="1:7">
      <c r="A29" t="s">
        <v>15</v>
      </c>
      <c r="B29" t="s">
        <v>11</v>
      </c>
      <c r="C29" t="s">
        <v>9</v>
      </c>
      <c r="D29" s="3">
        <v>37.630000000000003</v>
      </c>
      <c r="E29" s="5">
        <v>35.79</v>
      </c>
      <c r="F29">
        <f>COUNTIF(D29,"&lt;=40")</f>
        <v>1</v>
      </c>
      <c r="G29">
        <f t="shared" si="0"/>
        <v>1</v>
      </c>
    </row>
    <row r="30" spans="1:7">
      <c r="A30" t="s">
        <v>15</v>
      </c>
      <c r="B30" t="s">
        <v>12</v>
      </c>
      <c r="C30" t="s">
        <v>9</v>
      </c>
      <c r="D30" s="3">
        <v>32.57</v>
      </c>
      <c r="E30" s="5">
        <v>54.33</v>
      </c>
      <c r="F30">
        <f>COUNTIF(D30,"&lt;=40")</f>
        <v>1</v>
      </c>
      <c r="G30">
        <f t="shared" si="0"/>
        <v>0</v>
      </c>
    </row>
    <row r="31" spans="1:7">
      <c r="A31" t="s">
        <v>15</v>
      </c>
      <c r="B31" t="s">
        <v>13</v>
      </c>
      <c r="C31" t="s">
        <v>9</v>
      </c>
      <c r="D31" s="3">
        <v>33.83</v>
      </c>
      <c r="E31" s="5">
        <v>48.57</v>
      </c>
      <c r="F31">
        <f>COUNTIF(D31,"&lt;=40")</f>
        <v>1</v>
      </c>
      <c r="G31">
        <f t="shared" si="0"/>
        <v>0</v>
      </c>
    </row>
    <row r="36" spans="5:5">
      <c r="E36" s="6"/>
    </row>
    <row r="37" spans="5:5">
      <c r="E37" s="6"/>
    </row>
    <row r="38" spans="5:5">
      <c r="E38" s="6"/>
    </row>
    <row r="39" spans="5:5">
      <c r="E39" s="6"/>
    </row>
    <row r="41" spans="5:5">
      <c r="E41" s="6"/>
    </row>
    <row r="42" spans="5:5">
      <c r="E42" s="6"/>
    </row>
    <row r="44" spans="5:5">
      <c r="E44" s="6"/>
    </row>
    <row r="45" spans="5:5">
      <c r="E45" s="6"/>
    </row>
    <row r="67" spans="1:8">
      <c r="A67" s="9"/>
      <c r="B67" s="9"/>
      <c r="C67" s="8"/>
      <c r="D67" s="8"/>
      <c r="F67" s="10"/>
    </row>
    <row r="68" spans="1:8">
      <c r="A68" s="9"/>
      <c r="B68" s="9"/>
      <c r="C68" s="2"/>
      <c r="D68" s="2"/>
    </row>
    <row r="69" spans="1:8">
      <c r="A69" s="9"/>
      <c r="B69" s="9"/>
      <c r="C69" s="2"/>
      <c r="D69" s="2"/>
    </row>
    <row r="70" spans="1:8">
      <c r="A70" s="9"/>
      <c r="B70" s="9"/>
      <c r="C70" s="2"/>
      <c r="D70" s="2"/>
    </row>
    <row r="71" spans="1:8">
      <c r="A71" s="9"/>
      <c r="B71" s="9"/>
      <c r="C71" s="2"/>
      <c r="D71" s="2"/>
    </row>
    <row r="72" spans="1:8">
      <c r="A72" s="9"/>
      <c r="B72" s="9"/>
      <c r="C72" s="2"/>
      <c r="D72" s="2"/>
    </row>
    <row r="73" spans="1:8">
      <c r="A73" s="9"/>
      <c r="B73" s="9"/>
      <c r="C73" s="2"/>
      <c r="D73" s="2"/>
    </row>
    <row r="74" spans="1:8">
      <c r="A74" s="9"/>
      <c r="B74" s="9"/>
      <c r="C74" s="2"/>
      <c r="D74" s="2"/>
    </row>
    <row r="75" spans="1:8">
      <c r="A75" s="9"/>
      <c r="B75" s="9"/>
      <c r="C75" s="2"/>
      <c r="D75" s="2"/>
    </row>
    <row r="77" spans="1:8">
      <c r="A77" s="9"/>
      <c r="B77" s="9"/>
      <c r="C77" s="2"/>
      <c r="D77" s="2"/>
      <c r="F77" s="3"/>
    </row>
    <row r="78" spans="1:8">
      <c r="A78" s="9"/>
      <c r="B78" s="9"/>
      <c r="C78" s="11"/>
      <c r="D78" s="2"/>
      <c r="F78" s="1"/>
      <c r="H78" s="7"/>
    </row>
    <row r="79" spans="1:8">
      <c r="A79" s="9"/>
      <c r="B79" s="9"/>
      <c r="C79" s="11"/>
      <c r="D79" s="2"/>
      <c r="F79" s="1"/>
    </row>
    <row r="80" spans="1:8">
      <c r="A80" s="9"/>
      <c r="B80" s="9"/>
      <c r="C80" s="2"/>
      <c r="D80" s="2"/>
      <c r="F80" s="3"/>
    </row>
    <row r="81" spans="1:6">
      <c r="A81" s="9"/>
      <c r="B81" s="9"/>
      <c r="C81" s="2"/>
      <c r="D81" s="2"/>
      <c r="F81" s="3"/>
    </row>
    <row r="82" spans="1:6">
      <c r="A82" s="9"/>
      <c r="B82" s="9"/>
      <c r="C82" s="11"/>
      <c r="D82" s="2"/>
      <c r="F82" s="1"/>
    </row>
    <row r="83" spans="1:6">
      <c r="A83" s="9"/>
      <c r="B83" s="9"/>
      <c r="C83" s="11"/>
      <c r="D83" s="2"/>
      <c r="F83" s="1"/>
    </row>
    <row r="84" spans="1:6">
      <c r="A84" s="9"/>
      <c r="B84" s="9"/>
      <c r="C84" s="11"/>
      <c r="D84" s="2"/>
      <c r="F84" s="1"/>
    </row>
    <row r="85" spans="1:6">
      <c r="A85" s="9"/>
      <c r="B85" s="9"/>
      <c r="C85" s="11"/>
      <c r="D85" s="2"/>
      <c r="F85" s="1"/>
    </row>
    <row r="86" spans="1:6">
      <c r="A86" s="9"/>
      <c r="B86" s="9"/>
      <c r="C86" s="11"/>
      <c r="D86" s="2"/>
      <c r="F86" s="11"/>
    </row>
    <row r="87" spans="1:6">
      <c r="A87" s="9"/>
      <c r="B87" s="9"/>
      <c r="C87" s="2"/>
      <c r="D87" s="2"/>
      <c r="F87" s="3"/>
    </row>
    <row r="88" spans="1:6">
      <c r="A88" s="9"/>
      <c r="B88" s="9"/>
      <c r="C88" s="2"/>
      <c r="D88" s="2"/>
      <c r="F88" s="3"/>
    </row>
    <row r="89" spans="1:6">
      <c r="A89" s="9"/>
      <c r="B89" s="9"/>
      <c r="C89" s="11"/>
      <c r="D89" s="2"/>
      <c r="F89" s="11"/>
    </row>
    <row r="90" spans="1:6">
      <c r="A90" s="9"/>
      <c r="B90" s="9"/>
      <c r="C90" s="2"/>
      <c r="D90" s="2"/>
      <c r="F90" s="3"/>
    </row>
    <row r="91" spans="1:6">
      <c r="A91" s="9"/>
      <c r="B91" s="9"/>
      <c r="C91" s="2"/>
      <c r="D91" s="2"/>
      <c r="F91" s="3"/>
    </row>
    <row r="92" spans="1:6">
      <c r="A92" s="9"/>
      <c r="B92" s="9"/>
      <c r="C92" s="2"/>
      <c r="D92" s="2"/>
      <c r="F92" s="3"/>
    </row>
    <row r="93" spans="1:6">
      <c r="A93" s="9"/>
      <c r="B93" s="9"/>
      <c r="C93" s="2"/>
      <c r="D93" s="2"/>
      <c r="F93" s="3"/>
    </row>
    <row r="94" spans="1:6">
      <c r="A94" s="9"/>
      <c r="B94" s="9"/>
      <c r="C94" s="2"/>
      <c r="D94" s="2"/>
      <c r="F94" s="3"/>
    </row>
    <row r="95" spans="1:6">
      <c r="A95" s="9"/>
      <c r="B95" s="9"/>
      <c r="C95" s="2"/>
      <c r="D95" s="2"/>
      <c r="F95" s="3"/>
    </row>
    <row r="96" spans="1:6">
      <c r="A96" s="9"/>
      <c r="B96" s="9"/>
      <c r="C96" s="2"/>
      <c r="D96" s="2"/>
      <c r="F96" s="3"/>
    </row>
    <row r="97" spans="1:6">
      <c r="A97" s="9"/>
      <c r="B97" s="9"/>
      <c r="C97" s="2"/>
      <c r="D97" s="2"/>
      <c r="F97" s="3"/>
    </row>
    <row r="98" spans="1:6">
      <c r="A98" s="9"/>
      <c r="B98" s="9"/>
      <c r="C98" s="2"/>
      <c r="D98" s="2"/>
      <c r="F98" s="3"/>
    </row>
    <row r="99" spans="1:6">
      <c r="A99" s="9"/>
      <c r="B99" s="9"/>
      <c r="C99" s="2"/>
      <c r="D99" s="2"/>
      <c r="F99" s="3"/>
    </row>
    <row r="100" spans="1:6">
      <c r="A100" s="9"/>
      <c r="B100" s="9"/>
      <c r="C100" s="2"/>
      <c r="D100" s="2"/>
      <c r="F100" s="3"/>
    </row>
    <row r="101" spans="1:6">
      <c r="A101" s="9"/>
      <c r="B101" s="9"/>
      <c r="C101" s="2"/>
      <c r="D101" s="2"/>
      <c r="F101" s="3"/>
    </row>
    <row r="102" spans="1:6">
      <c r="A102" s="9"/>
      <c r="B102" s="9"/>
      <c r="C102" s="2"/>
      <c r="D102" s="2"/>
      <c r="F102" s="3"/>
    </row>
    <row r="103" spans="1:6">
      <c r="A103" s="9"/>
      <c r="B103" s="9"/>
      <c r="C103" s="2"/>
      <c r="D103" s="2"/>
      <c r="F103" s="12"/>
    </row>
    <row r="104" spans="1:6">
      <c r="A104" s="9"/>
      <c r="B104" s="9"/>
      <c r="C104" s="2"/>
      <c r="D104" s="2"/>
      <c r="F104" s="3"/>
    </row>
    <row r="105" spans="1:6">
      <c r="A105" s="9"/>
      <c r="B105" s="9"/>
      <c r="C105" s="2"/>
      <c r="D105" s="2"/>
      <c r="F105" s="3"/>
    </row>
    <row r="106" spans="1:6">
      <c r="A106" s="9"/>
      <c r="B106" s="9"/>
      <c r="C106" s="2"/>
      <c r="D106" s="2"/>
      <c r="F106" s="3"/>
    </row>
    <row r="107" spans="1:6">
      <c r="A107" s="9"/>
      <c r="B107" s="9"/>
      <c r="C107" s="2"/>
      <c r="D107" s="2"/>
      <c r="F107" s="12"/>
    </row>
    <row r="108" spans="1:6">
      <c r="A108" s="9"/>
      <c r="B108" s="9"/>
      <c r="C108" s="2"/>
      <c r="D108" s="2"/>
      <c r="F108" s="3"/>
    </row>
    <row r="109" spans="1:6">
      <c r="A109" s="9"/>
      <c r="B109" s="9"/>
      <c r="C109" s="2"/>
      <c r="D109" s="2"/>
      <c r="F109" s="3"/>
    </row>
    <row r="110" spans="1:6">
      <c r="A110" s="9"/>
      <c r="B110" s="9"/>
      <c r="C110" s="2"/>
      <c r="D110" s="2"/>
      <c r="F110" s="3"/>
    </row>
    <row r="111" spans="1:6">
      <c r="A111" s="9"/>
      <c r="B111" s="9"/>
      <c r="C111" s="11"/>
      <c r="D111" s="2"/>
      <c r="F111" s="1"/>
    </row>
    <row r="112" spans="1:6">
      <c r="A112" s="9"/>
      <c r="B112" s="9"/>
      <c r="C112" s="11"/>
      <c r="D112" s="2"/>
      <c r="F112" s="1"/>
    </row>
    <row r="113" spans="1:6">
      <c r="A113" s="9"/>
      <c r="B113" s="9"/>
      <c r="C113" s="11"/>
      <c r="D113" s="2"/>
      <c r="F113" s="1"/>
    </row>
    <row r="114" spans="1:6">
      <c r="A114" s="9"/>
      <c r="B114" s="9"/>
      <c r="C114" s="2"/>
      <c r="D114" s="2"/>
      <c r="F114" s="3"/>
    </row>
    <row r="115" spans="1:6">
      <c r="A115" s="9"/>
      <c r="B115" s="9"/>
      <c r="C115" s="2"/>
      <c r="D115" s="2"/>
      <c r="F115" s="3"/>
    </row>
    <row r="116" spans="1:6">
      <c r="A116" s="9"/>
      <c r="B116" s="9"/>
      <c r="C116" s="2"/>
      <c r="D116" s="2"/>
      <c r="F116" s="3"/>
    </row>
    <row r="117" spans="1:6">
      <c r="A117" s="9"/>
      <c r="B117" s="9"/>
      <c r="C117" s="2"/>
      <c r="D117" s="2"/>
      <c r="F117" s="3"/>
    </row>
    <row r="118" spans="1:6">
      <c r="A118" s="9"/>
      <c r="B118" s="9"/>
      <c r="C118" s="9"/>
      <c r="D118" s="2"/>
      <c r="F118" s="1"/>
    </row>
  </sheetData>
  <sortState ref="A3:I32">
    <sortCondition ref="A3:A32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2011-12-08T03:35:40Z</dcterms:created>
  <dcterms:modified xsi:type="dcterms:W3CDTF">2012-12-16T23:40:03Z</dcterms:modified>
</cp:coreProperties>
</file>