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tasmania-my.sharepoint.com/personal/zanna_chase_utas_edu_au/Documents/Documents-OneDrive/StudentAdvising/Honours_Masters/VedaSurapenini/VedaData/"/>
    </mc:Choice>
  </mc:AlternateContent>
  <xr:revisionPtr revIDLastSave="103" documentId="8_{F64AA915-C5E6-C844-923F-011ECE076C36}" xr6:coauthVersionLast="47" xr6:coauthVersionMax="47" xr10:uidLastSave="{D0F0B25B-CADF-814E-9B13-C3059E383FD9}"/>
  <bookViews>
    <workbookView xWindow="62180" yWindow="80" windowWidth="52580" windowHeight="23160" activeTab="1" xr2:uid="{05D2A04F-4881-4D91-B433-22D9EC9F51C8}"/>
  </bookViews>
  <sheets>
    <sheet name="Readme" sheetId="2" r:id="rId1"/>
    <sheet name="UW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8" i="1" l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<sst xmlns="http://schemas.openxmlformats.org/spreadsheetml/2006/main" count="175" uniqueCount="103">
  <si>
    <t>Sample.ID</t>
  </si>
  <si>
    <t>UW1</t>
  </si>
  <si>
    <t>UW2</t>
  </si>
  <si>
    <t>UW3</t>
  </si>
  <si>
    <t>UW4</t>
  </si>
  <si>
    <t>UW5</t>
  </si>
  <si>
    <t>UW6</t>
  </si>
  <si>
    <t>UW7</t>
  </si>
  <si>
    <t>UW8</t>
  </si>
  <si>
    <t>UW9</t>
  </si>
  <si>
    <t>UW10</t>
  </si>
  <si>
    <t>UW11</t>
  </si>
  <si>
    <t>UW12</t>
  </si>
  <si>
    <t>UW13</t>
  </si>
  <si>
    <t>UW14</t>
  </si>
  <si>
    <t>UW15</t>
  </si>
  <si>
    <t>UW16</t>
  </si>
  <si>
    <t>UW17</t>
  </si>
  <si>
    <t>UW18</t>
  </si>
  <si>
    <t>UW19</t>
  </si>
  <si>
    <t>UW20</t>
  </si>
  <si>
    <t>UW21</t>
  </si>
  <si>
    <t>UW22</t>
  </si>
  <si>
    <t>UW23</t>
  </si>
  <si>
    <t>UW24</t>
  </si>
  <si>
    <t>UW25</t>
  </si>
  <si>
    <t>UW26</t>
  </si>
  <si>
    <t>UW27</t>
  </si>
  <si>
    <t>UW28</t>
  </si>
  <si>
    <t>UW29</t>
  </si>
  <si>
    <t>UW30</t>
  </si>
  <si>
    <t>UW34</t>
  </si>
  <si>
    <t>bSi [umol/L]</t>
  </si>
  <si>
    <t>UW31</t>
  </si>
  <si>
    <t>CHL [mg/m3]</t>
  </si>
  <si>
    <t>UW32</t>
  </si>
  <si>
    <t>UW33</t>
  </si>
  <si>
    <t>UW38</t>
  </si>
  <si>
    <t>UW39</t>
  </si>
  <si>
    <t>UW40</t>
  </si>
  <si>
    <t>NOx [uM]</t>
  </si>
  <si>
    <t>NOx Flag</t>
  </si>
  <si>
    <t>63/1</t>
  </si>
  <si>
    <t>69/2</t>
  </si>
  <si>
    <t>Flag</t>
  </si>
  <si>
    <t>Lat</t>
  </si>
  <si>
    <t>Lon</t>
  </si>
  <si>
    <t>Salinity (PSU)</t>
  </si>
  <si>
    <t>SST (Degrees Celsius)</t>
  </si>
  <si>
    <t>POC [umol/L]</t>
  </si>
  <si>
    <t>Voyage</t>
  </si>
  <si>
    <t>IN2023_V01</t>
  </si>
  <si>
    <t>NaN</t>
  </si>
  <si>
    <t>Hydrochemistry data are from the MNF hydrochemistry Team. Their report should be consulted for more information and updates to the data. They are included here for convenience</t>
  </si>
  <si>
    <t>POC and bSI data were generated at IMAS/UTAS by Veda Surapaneni as part of her honours thesis</t>
  </si>
  <si>
    <t>Bottom Depth</t>
  </si>
  <si>
    <t>https://www.csiro.au/en/about/facilities-collections/mnf/voyages-schedules/voyages/2023/january/in2023_v01</t>
  </si>
  <si>
    <t>Further information about CANYONS is available from the voyage page:</t>
  </si>
  <si>
    <t xml:space="preserve">More information about the ship board science is available in the post-survey report: </t>
  </si>
  <si>
    <t>https://dx.doi.org/10.26186/149094</t>
  </si>
  <si>
    <t>These data represent analyses from samples collected by the uncontaminated seawater line on R/V Investigator during IN2023_V01 (CANYONS)</t>
  </si>
  <si>
    <t>Phosphate [uM]</t>
  </si>
  <si>
    <t>Silicate [uM]</t>
  </si>
  <si>
    <t>Ammonia [uM]</t>
  </si>
  <si>
    <t>Nitrite [uM]</t>
  </si>
  <si>
    <t>Nitrate [uM]</t>
  </si>
  <si>
    <t>Date [UTC]</t>
  </si>
  <si>
    <t>2023-01-26 01:03:53.028000+00:00</t>
  </si>
  <si>
    <t>2023-01-26 09:02:44.682000+00:00</t>
  </si>
  <si>
    <t>2023-01-26 13:49:39.996000+00:00</t>
  </si>
  <si>
    <t>2023-01-27 01:22:59.078000+00:00</t>
  </si>
  <si>
    <t>2023-01-27 08:58:04.192000+00:00</t>
  </si>
  <si>
    <t>2023-01-27 16:11:41.728000+00:00</t>
  </si>
  <si>
    <t>2023-01-28 01:45:42.054000+00:00</t>
  </si>
  <si>
    <t>2023-01-28 10:05:48.378000+00:00</t>
  </si>
  <si>
    <t>2023-01-28 15:15:28.420000+00:00</t>
  </si>
  <si>
    <t>2023-01-28 22:16:18.308000+00:00</t>
  </si>
  <si>
    <t>2023-01-29 12:21:53.760000+00:00</t>
  </si>
  <si>
    <t>2023-01-30 01:01:26.141000+00:00</t>
  </si>
  <si>
    <t>2023-01-30 04:46:10.339000+00:00</t>
  </si>
  <si>
    <t>2023-01-31 03:55:40+00:00</t>
  </si>
  <si>
    <t>2023-01-31 09:46:35.980000+00:00</t>
  </si>
  <si>
    <t>2023-01-31 16:27:10.657000+00:00</t>
  </si>
  <si>
    <t>2023-02-01 01:04:02.361000+00:00</t>
  </si>
  <si>
    <t>2023-02-01 01:07:10.146000+00:00</t>
  </si>
  <si>
    <t>2023-02-01 09:46:25.247000+00:00</t>
  </si>
  <si>
    <t>2023-02-01 14:50:25.024000+00:00</t>
  </si>
  <si>
    <t>2023-02-03 01:08:33.613000+00:00</t>
  </si>
  <si>
    <t>2023-02-03 15:44:04.873000+00:00</t>
  </si>
  <si>
    <t>2023-02-04 01:16:46.007000+00:00</t>
  </si>
  <si>
    <t>2023-02-04 10:56:52.596000+00:00</t>
  </si>
  <si>
    <t>2023-02-04 16:06:44.964000+00:00</t>
  </si>
  <si>
    <t>2023-02-05 01:07:08.121000+00:00</t>
  </si>
  <si>
    <t>2023-02-05 12:53:59.720000+00:00</t>
  </si>
  <si>
    <t>2023-02-06 01:17:46.308000+00:00</t>
  </si>
  <si>
    <t>2023-02-03 09:27:22.276000+00:00</t>
  </si>
  <si>
    <t>2023-02-06 01:14:53.761000+00:00</t>
  </si>
  <si>
    <t>2023-02-07 03:48:10.041000+00:00</t>
  </si>
  <si>
    <t>2023-02-09 10:15:29.789000+00:00</t>
  </si>
  <si>
    <t>2023-02-10 11:57:43.128000+00:00</t>
  </si>
  <si>
    <t>2023-02-22 15:02:48.392000+00:00</t>
  </si>
  <si>
    <t>2023-02-23 02:43:22.848000+00:00</t>
  </si>
  <si>
    <t>2023-02-24 03:44:52.250000+00:00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</si>
</sst>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</font>
    <font>
      <sz val="8"/>
      <name val="MS Sans Serif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/>
    <xf numFmtId="1" fontId="6" fillId="0" borderId="0" xfId="1" applyNumberFormat="1" applyFont="1" applyAlignment="1">
      <alignment horizontal="center" vertical="top"/>
    </xf>
    <xf numFmtId="0" fontId="0" fillId="0" borderId="0" xfId="0" applyAlignment="1">
      <alignment horizontal="center"/>
    </xf>
    <xf numFmtId="1" fontId="4" fillId="0" borderId="0" xfId="1" applyNumberFormat="1" applyFont="1" applyAlignment="1">
      <alignment horizontal="center" vertical="top"/>
    </xf>
    <xf numFmtId="164" fontId="0" fillId="0" borderId="0" xfId="0" applyNumberFormat="1"/>
    <xf numFmtId="165" fontId="0" fillId="0" borderId="0" xfId="0" applyNumberFormat="1"/>
    <xf numFmtId="0" fontId="7" fillId="0" borderId="0" xfId="0" applyFont="1"/>
    <xf numFmtId="0" fontId="9" fillId="0" borderId="0" xfId="2" applyFont="1"/>
    <xf numFmtId="0" fontId="1" fillId="0" borderId="0" xfId="0" applyFont="1"/>
    <xf numFmtId="0" fontId="0" fillId="0" borderId="0" xfId="0" applyFont="1"/>
  </cellXfs>
  <cellStyles count="3">
    <cellStyle name="Hyperlink" xfId="2" builtinId="8"/>
    <cellStyle name="Normal" xfId="0" builtinId="0"/>
    <cellStyle name="Normal 2" xfId="1" xr:uid="{68B8CD48-7296-4F9A-AFA5-40FAF8819D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x.doi.org/10.26186/149094" TargetMode="External"/><Relationship Id="rId1" Type="http://schemas.openxmlformats.org/officeDocument/2006/relationships/hyperlink" Target="https://www.csiro.au/en/about/facilities-collections/mnf/voyages-schedules/voyages/2023/january/in2023_v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ABD0-F314-1444-AFFA-A00C359439B6}">
  <dimension ref="A2:A10"/>
  <sheetViews>
    <sheetView workbookViewId="0">
      <selection activeCell="K24" sqref="K24"/>
    </sheetView>
  </sheetViews>
  <sheetFormatPr baseColWidth="10" defaultRowHeight="15"/>
  <sheetData>
    <row r="2" spans="1:1" ht="24">
      <c r="A2" s="9" t="s">
        <v>60</v>
      </c>
    </row>
    <row r="3" spans="1:1" ht="24">
      <c r="A3" s="9" t="s">
        <v>53</v>
      </c>
    </row>
    <row r="4" spans="1:1" ht="24">
      <c r="A4" s="9" t="s">
        <v>54</v>
      </c>
    </row>
    <row r="5" spans="1:1" ht="24">
      <c r="A5" s="9"/>
    </row>
    <row r="6" spans="1:1" ht="24">
      <c r="A6" s="9" t="s">
        <v>57</v>
      </c>
    </row>
    <row r="7" spans="1:1" ht="24">
      <c r="A7" s="10" t="s">
        <v>56</v>
      </c>
    </row>
    <row r="9" spans="1:1" ht="24">
      <c r="A9" s="9" t="s">
        <v>58</v>
      </c>
    </row>
    <row r="10" spans="1:1" ht="24">
      <c r="A10" s="10" t="s">
        <v>59</v>
      </c>
    </row>
  </sheetData>
  <hyperlinks>
    <hyperlink ref="A7" r:id="rId1" xr:uid="{86406247-4410-0F43-90E0-9A07C33B5F1D}"/>
    <hyperlink ref="A10" r:id="rId2" xr:uid="{DBF9F98C-DB97-8145-AF6A-7DBBBB8033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CAE8-6AE1-4F6A-BBE2-F67BC06047F9}">
  <dimension ref="A1:AW91"/>
  <sheetViews>
    <sheetView tabSelected="1" zoomScale="112" zoomScaleNormal="112" workbookViewId="0">
      <selection activeCell="E2" sqref="E2"/>
    </sheetView>
  </sheetViews>
  <sheetFormatPr baseColWidth="10" defaultColWidth="8.83203125" defaultRowHeight="15"/>
  <cols>
    <col min="1" max="1" width="12.83203125" customWidth="1"/>
    <col min="2" max="2" width="11.6640625" style="5" customWidth="1"/>
    <col min="3" max="3" width="12.1640625" customWidth="1"/>
    <col min="4" max="5" width="13.1640625" customWidth="1"/>
    <col min="6" max="6" width="13.5" customWidth="1"/>
    <col min="9" max="9" width="12.1640625" customWidth="1"/>
    <col min="10" max="10" width="13.6640625" bestFit="1" customWidth="1"/>
    <col min="11" max="11" width="14.6640625" bestFit="1" customWidth="1"/>
  </cols>
  <sheetData>
    <row r="1" spans="1:30">
      <c r="A1" s="2" t="s">
        <v>50</v>
      </c>
      <c r="B1" s="1" t="s">
        <v>0</v>
      </c>
      <c r="C1" s="2" t="s">
        <v>46</v>
      </c>
      <c r="D1" s="2" t="s">
        <v>45</v>
      </c>
      <c r="E1" s="2" t="s">
        <v>66</v>
      </c>
      <c r="F1" s="2" t="s">
        <v>55</v>
      </c>
      <c r="G1" s="2" t="s">
        <v>48</v>
      </c>
      <c r="H1" s="2" t="s">
        <v>47</v>
      </c>
      <c r="I1" s="2" t="s">
        <v>32</v>
      </c>
      <c r="J1" s="2" t="s">
        <v>34</v>
      </c>
      <c r="K1" s="2" t="s">
        <v>49</v>
      </c>
      <c r="L1" s="2" t="s">
        <v>40</v>
      </c>
      <c r="M1" s="2" t="s">
        <v>41</v>
      </c>
      <c r="N1" s="2" t="s">
        <v>61</v>
      </c>
      <c r="O1" s="2" t="s">
        <v>44</v>
      </c>
      <c r="P1" s="2" t="s">
        <v>62</v>
      </c>
      <c r="Q1" s="2" t="s">
        <v>44</v>
      </c>
      <c r="R1" s="2" t="s">
        <v>63</v>
      </c>
      <c r="S1" s="2" t="s">
        <v>44</v>
      </c>
      <c r="T1" s="2" t="s">
        <v>64</v>
      </c>
      <c r="U1" s="2" t="s">
        <v>65</v>
      </c>
      <c r="V1" s="2" t="s">
        <v>44</v>
      </c>
      <c r="W1" s="2"/>
      <c r="X1" s="2"/>
      <c r="Y1" s="2"/>
      <c r="Z1" s="2"/>
      <c r="AA1" s="2"/>
      <c r="AB1" s="2"/>
      <c r="AC1" s="2"/>
      <c r="AD1" s="2"/>
    </row>
    <row r="2" spans="1:30" ht="16">
      <c r="A2" t="s">
        <v>51</v>
      </c>
      <c r="B2" s="5" t="s">
        <v>1</v>
      </c>
      <c r="C2" s="8">
        <v>115.18992299999999</v>
      </c>
      <c r="D2" s="8">
        <v>-32.38212</v>
      </c>
      <c r="E2" s="11" t="s">
        <v>67</v>
      </c>
      <c r="F2" s="3">
        <v>107.61000300000001</v>
      </c>
      <c r="G2">
        <v>21.311</v>
      </c>
      <c r="H2" s="3">
        <v>35.700000000000003</v>
      </c>
      <c r="I2" s="7">
        <v>0.64157744727272725</v>
      </c>
      <c r="J2" s="7">
        <v>0.19514300436732299</v>
      </c>
      <c r="K2" t="s">
        <v>52</v>
      </c>
      <c r="L2" s="3">
        <v>0.03</v>
      </c>
      <c r="M2" s="3"/>
      <c r="N2" s="3">
        <v>0.08</v>
      </c>
      <c r="O2" s="3">
        <v>69</v>
      </c>
      <c r="P2" s="3">
        <v>1.3</v>
      </c>
      <c r="Q2" s="3"/>
      <c r="R2" s="3">
        <v>3.5000000000000003E-2</v>
      </c>
      <c r="S2" s="3"/>
      <c r="T2" s="3">
        <v>2.7000000000000003E-2</v>
      </c>
      <c r="U2" s="3">
        <f>L2-T2</f>
        <v>2.9999999999999957E-3</v>
      </c>
      <c r="V2" t="s">
        <v>42</v>
      </c>
      <c r="X2" s="4"/>
      <c r="AD2" s="3"/>
    </row>
    <row r="3" spans="1:30">
      <c r="A3" t="s">
        <v>51</v>
      </c>
      <c r="B3" s="5" t="s">
        <v>2</v>
      </c>
      <c r="C3" s="8">
        <v>114.44842</v>
      </c>
      <c r="D3" s="8">
        <v>-33.572114999999997</v>
      </c>
      <c r="E3" s="12" t="s">
        <v>68</v>
      </c>
      <c r="F3" s="3">
        <v>520.62998500000003</v>
      </c>
      <c r="G3">
        <v>20.986999999999998</v>
      </c>
      <c r="H3" s="3">
        <v>35.67</v>
      </c>
      <c r="I3" s="7">
        <v>0.73252284648888877</v>
      </c>
      <c r="J3" s="7">
        <v>0.15125397934622251</v>
      </c>
      <c r="K3" t="s">
        <v>52</v>
      </c>
      <c r="L3" s="3">
        <v>0.02</v>
      </c>
      <c r="M3" s="3">
        <v>63</v>
      </c>
      <c r="N3" s="3">
        <v>6.5000000000000002E-2</v>
      </c>
      <c r="O3" s="3"/>
      <c r="P3" s="3">
        <v>1.55</v>
      </c>
      <c r="Q3" s="3"/>
      <c r="R3" s="3">
        <v>1.4999999999999999E-2</v>
      </c>
      <c r="S3" s="3" t="s">
        <v>42</v>
      </c>
      <c r="T3" s="3">
        <v>1.55E-2</v>
      </c>
      <c r="U3" s="3">
        <f t="shared" ref="U3:U38" si="0">L3-T3</f>
        <v>4.5000000000000005E-3</v>
      </c>
      <c r="V3">
        <v>63</v>
      </c>
      <c r="X3" s="4"/>
      <c r="AD3" s="3"/>
    </row>
    <row r="4" spans="1:30">
      <c r="A4" t="s">
        <v>51</v>
      </c>
      <c r="B4" s="5" t="s">
        <v>3</v>
      </c>
      <c r="C4" s="8">
        <v>113.58087</v>
      </c>
      <c r="D4" s="8">
        <v>-34.938082999999999</v>
      </c>
      <c r="E4" s="12" t="s">
        <v>69</v>
      </c>
      <c r="F4" s="3">
        <v>4435.9600389999996</v>
      </c>
      <c r="G4">
        <v>20.603000000000002</v>
      </c>
      <c r="H4" s="3">
        <v>35.704999999999998</v>
      </c>
      <c r="I4" s="7">
        <v>0.80793750222222227</v>
      </c>
      <c r="J4" s="7">
        <v>3.3370171293596207E-2</v>
      </c>
      <c r="K4" s="7">
        <v>1.9954249240143698</v>
      </c>
      <c r="L4" s="3">
        <v>0.02</v>
      </c>
      <c r="M4" s="3" t="s">
        <v>42</v>
      </c>
      <c r="N4" s="3">
        <v>0.05</v>
      </c>
      <c r="O4" s="3"/>
      <c r="P4" s="3">
        <v>1.7</v>
      </c>
      <c r="Q4" s="3"/>
      <c r="R4" s="3">
        <v>0.01</v>
      </c>
      <c r="S4" s="3">
        <v>63</v>
      </c>
      <c r="T4" s="3">
        <v>1.55E-2</v>
      </c>
      <c r="U4" s="3">
        <f t="shared" si="0"/>
        <v>4.5000000000000005E-3</v>
      </c>
      <c r="V4">
        <v>63</v>
      </c>
      <c r="X4" s="4"/>
      <c r="AD4" s="3"/>
    </row>
    <row r="5" spans="1:30">
      <c r="A5" t="s">
        <v>51</v>
      </c>
      <c r="B5" s="5" t="s">
        <v>4</v>
      </c>
      <c r="C5" s="8">
        <v>112.762754</v>
      </c>
      <c r="D5" s="8">
        <v>-36.224944999999998</v>
      </c>
      <c r="E5" s="12" t="s">
        <v>70</v>
      </c>
      <c r="F5" s="3">
        <v>5691.4898240000002</v>
      </c>
      <c r="G5">
        <v>18.698</v>
      </c>
      <c r="H5" s="3">
        <v>35.796999999999997</v>
      </c>
      <c r="I5" s="7">
        <v>0.62404069896449699</v>
      </c>
      <c r="J5" s="7">
        <v>5.1461233851170962E-2</v>
      </c>
      <c r="K5" s="7">
        <v>0.30918857012681072</v>
      </c>
      <c r="L5" s="3">
        <v>0.02</v>
      </c>
      <c r="M5" s="3">
        <v>63</v>
      </c>
      <c r="N5" s="3">
        <v>9.5000000000000001E-2</v>
      </c>
      <c r="O5" s="3"/>
      <c r="P5" s="3">
        <v>1.1000000000000001</v>
      </c>
      <c r="Q5" s="3"/>
      <c r="R5" s="3">
        <v>1.4999999999999999E-2</v>
      </c>
      <c r="S5" s="3" t="s">
        <v>42</v>
      </c>
      <c r="T5" s="3">
        <v>1.6E-2</v>
      </c>
      <c r="U5" s="3">
        <f t="shared" si="0"/>
        <v>4.0000000000000001E-3</v>
      </c>
      <c r="V5">
        <v>63</v>
      </c>
      <c r="X5" s="5"/>
    </row>
    <row r="6" spans="1:30" ht="16">
      <c r="A6" t="s">
        <v>51</v>
      </c>
      <c r="B6" s="5" t="s">
        <v>5</v>
      </c>
      <c r="C6" s="8">
        <v>112.278992</v>
      </c>
      <c r="D6" s="8">
        <v>-36.968493000000002</v>
      </c>
      <c r="E6" s="11" t="s">
        <v>71</v>
      </c>
      <c r="F6" s="3">
        <v>5225.5600979999999</v>
      </c>
      <c r="G6">
        <v>19.013000000000002</v>
      </c>
      <c r="H6" s="3">
        <v>35.752000000000002</v>
      </c>
      <c r="I6" s="7">
        <v>0.61829019309803923</v>
      </c>
      <c r="J6" s="7">
        <v>3.770761422753037E-2</v>
      </c>
      <c r="K6" s="7">
        <v>2.1700198442691208</v>
      </c>
      <c r="L6" s="3">
        <v>1.4999999999999999E-2</v>
      </c>
      <c r="M6" s="3" t="s">
        <v>42</v>
      </c>
      <c r="N6" s="3">
        <v>8.4999999999999992E-2</v>
      </c>
      <c r="O6" s="3"/>
      <c r="P6" s="3">
        <v>1</v>
      </c>
      <c r="Q6" s="3"/>
      <c r="R6" s="3">
        <v>0.01</v>
      </c>
      <c r="S6" s="3">
        <v>63</v>
      </c>
      <c r="T6" s="3">
        <v>1.7499999999999998E-2</v>
      </c>
      <c r="U6" s="3">
        <f t="shared" si="0"/>
        <v>-2.4999999999999988E-3</v>
      </c>
      <c r="V6" t="s">
        <v>42</v>
      </c>
    </row>
    <row r="7" spans="1:30">
      <c r="A7" t="s">
        <v>51</v>
      </c>
      <c r="B7" s="5" t="s">
        <v>6</v>
      </c>
      <c r="C7" s="8">
        <v>111.144464</v>
      </c>
      <c r="D7" s="8">
        <v>-38.648924999999998</v>
      </c>
      <c r="E7" s="12" t="s">
        <v>72</v>
      </c>
      <c r="F7" s="3">
        <v>4544.5697849999997</v>
      </c>
      <c r="G7">
        <v>16.068000000000001</v>
      </c>
      <c r="H7" s="3">
        <v>35.098999999999997</v>
      </c>
      <c r="I7" s="7">
        <v>0.8631402844565218</v>
      </c>
      <c r="J7" s="7">
        <v>0.4622643480139037</v>
      </c>
      <c r="K7" s="7">
        <v>8.799702864743292</v>
      </c>
      <c r="L7" s="3">
        <v>1</v>
      </c>
      <c r="M7" s="3"/>
      <c r="N7" s="3">
        <v>0.215</v>
      </c>
      <c r="O7" s="3"/>
      <c r="P7" s="3">
        <v>0.1</v>
      </c>
      <c r="Q7" s="3">
        <v>63</v>
      </c>
      <c r="R7" s="3">
        <v>0.03</v>
      </c>
      <c r="S7" s="3"/>
      <c r="T7" s="3">
        <v>0.05</v>
      </c>
      <c r="U7" s="3">
        <f t="shared" si="0"/>
        <v>0.95</v>
      </c>
    </row>
    <row r="8" spans="1:30">
      <c r="A8" t="s">
        <v>51</v>
      </c>
      <c r="B8" s="5" t="s">
        <v>7</v>
      </c>
      <c r="C8" s="8">
        <v>110.384322</v>
      </c>
      <c r="D8" s="8">
        <v>-39.726548000000001</v>
      </c>
      <c r="E8" s="12" t="s">
        <v>73</v>
      </c>
      <c r="F8" s="3">
        <v>4443.9099800000004</v>
      </c>
      <c r="G8">
        <v>15.015000000000001</v>
      </c>
      <c r="H8" s="3">
        <v>34.994999999999997</v>
      </c>
      <c r="I8" s="7">
        <v>0.86503218536842097</v>
      </c>
      <c r="J8" s="7">
        <v>0.46475015462219971</v>
      </c>
      <c r="K8" s="7">
        <v>8.4522883587499074</v>
      </c>
      <c r="L8" s="3">
        <v>2.21</v>
      </c>
      <c r="M8" s="3"/>
      <c r="N8" s="3">
        <v>0.31</v>
      </c>
      <c r="O8" s="3"/>
      <c r="P8" s="3">
        <v>-0.1</v>
      </c>
      <c r="Q8" s="3">
        <v>63</v>
      </c>
      <c r="R8" s="3">
        <v>0.04</v>
      </c>
      <c r="S8" s="3"/>
      <c r="T8" s="3">
        <v>7.5499999999999998E-2</v>
      </c>
      <c r="U8" s="3">
        <f t="shared" si="0"/>
        <v>2.1345000000000001</v>
      </c>
    </row>
    <row r="9" spans="1:30" ht="16">
      <c r="A9" t="s">
        <v>51</v>
      </c>
      <c r="B9" s="5" t="s">
        <v>8</v>
      </c>
      <c r="C9" s="8">
        <v>109.637158</v>
      </c>
      <c r="D9" s="8">
        <v>-40.749209</v>
      </c>
      <c r="E9" s="11" t="s">
        <v>74</v>
      </c>
      <c r="F9" s="3">
        <v>4579.8199800000002</v>
      </c>
      <c r="G9">
        <v>13.596</v>
      </c>
      <c r="H9" s="3">
        <v>34.826999999999998</v>
      </c>
      <c r="I9" s="7">
        <v>0.88550584654867259</v>
      </c>
      <c r="J9" s="7">
        <v>8.0052799130367253E-2</v>
      </c>
      <c r="K9" s="7">
        <v>8.40223270795323</v>
      </c>
      <c r="L9" s="3">
        <v>5.55</v>
      </c>
      <c r="M9" s="3"/>
      <c r="N9" s="3">
        <v>0.52</v>
      </c>
      <c r="O9" s="3"/>
      <c r="P9" s="3">
        <v>-0.1</v>
      </c>
      <c r="Q9" s="3">
        <v>63</v>
      </c>
      <c r="R9" s="3">
        <v>5.5E-2</v>
      </c>
      <c r="S9" s="3"/>
      <c r="T9" s="3">
        <v>0.129</v>
      </c>
      <c r="U9" s="3">
        <f t="shared" si="0"/>
        <v>5.4209999999999994</v>
      </c>
    </row>
    <row r="10" spans="1:30" ht="16">
      <c r="A10" t="s">
        <v>51</v>
      </c>
      <c r="B10" s="5" t="s">
        <v>9</v>
      </c>
      <c r="C10" s="8">
        <v>108.61960000000001</v>
      </c>
      <c r="D10" s="8">
        <v>-42.085433999999999</v>
      </c>
      <c r="E10" s="11" t="s">
        <v>75</v>
      </c>
      <c r="F10" s="3">
        <v>4236.6597659999998</v>
      </c>
      <c r="G10">
        <v>13.375</v>
      </c>
      <c r="H10" s="3">
        <v>34.929000000000002</v>
      </c>
      <c r="I10" s="7">
        <v>1.078048492178771</v>
      </c>
      <c r="J10" s="7">
        <v>0.84711177938000393</v>
      </c>
      <c r="K10" s="7">
        <v>6.084702884565389</v>
      </c>
      <c r="L10" s="3">
        <v>3.96</v>
      </c>
      <c r="M10" s="3"/>
      <c r="N10" s="3">
        <v>0.43</v>
      </c>
      <c r="O10" s="3"/>
      <c r="P10" s="3">
        <v>-0.1</v>
      </c>
      <c r="Q10" s="3">
        <v>63</v>
      </c>
      <c r="R10" s="3">
        <v>0.11</v>
      </c>
      <c r="S10" s="3"/>
      <c r="T10" s="3">
        <v>0.1045</v>
      </c>
      <c r="U10" s="3">
        <f t="shared" si="0"/>
        <v>3.8555000000000001</v>
      </c>
    </row>
    <row r="11" spans="1:30" ht="16">
      <c r="A11" t="s">
        <v>51</v>
      </c>
      <c r="B11" s="5" t="s">
        <v>10</v>
      </c>
      <c r="C11" s="8">
        <v>107.709063</v>
      </c>
      <c r="D11" s="8">
        <v>-43.227825000000003</v>
      </c>
      <c r="E11" s="11" t="s">
        <v>76</v>
      </c>
      <c r="F11" s="3">
        <v>4182.6000199999999</v>
      </c>
      <c r="G11">
        <v>12.061</v>
      </c>
      <c r="H11" s="3">
        <v>34.823</v>
      </c>
      <c r="I11" s="7">
        <v>0.84635098075000004</v>
      </c>
      <c r="J11" s="7">
        <v>0.33660598764278943</v>
      </c>
      <c r="K11" s="7">
        <v>5.3002694574320435</v>
      </c>
      <c r="L11" s="3">
        <v>7.74</v>
      </c>
      <c r="M11" s="3"/>
      <c r="N11" s="3">
        <v>0.64</v>
      </c>
      <c r="O11" s="3"/>
      <c r="P11" s="3">
        <v>1.2</v>
      </c>
      <c r="Q11" s="3"/>
      <c r="R11" s="3">
        <v>0.09</v>
      </c>
      <c r="S11" s="3"/>
      <c r="T11" s="3">
        <v>0.17549999999999999</v>
      </c>
      <c r="U11" s="3">
        <f t="shared" si="0"/>
        <v>7.5645000000000007</v>
      </c>
    </row>
    <row r="12" spans="1:30" ht="16">
      <c r="A12" t="s">
        <v>51</v>
      </c>
      <c r="B12" s="5" t="s">
        <v>11</v>
      </c>
      <c r="C12" s="8">
        <v>107.11660999999999</v>
      </c>
      <c r="D12" s="8">
        <v>-43.945053000000001</v>
      </c>
      <c r="E12" s="11" t="s">
        <v>77</v>
      </c>
      <c r="F12" s="3">
        <v>4138.4498629999998</v>
      </c>
      <c r="G12">
        <v>11.961</v>
      </c>
      <c r="H12" s="3">
        <v>34.783000000000001</v>
      </c>
      <c r="I12" s="7">
        <v>0.71270096333333333</v>
      </c>
      <c r="J12" s="7">
        <v>0.30751869969200513</v>
      </c>
      <c r="K12" s="7">
        <v>2.5819443287802613</v>
      </c>
      <c r="L12" s="3">
        <v>8.2200000000000006</v>
      </c>
      <c r="M12" s="3"/>
      <c r="N12" s="3">
        <v>0.67500000000000004</v>
      </c>
      <c r="O12" s="3"/>
      <c r="P12" s="3">
        <v>1.1000000000000001</v>
      </c>
      <c r="Q12" s="3"/>
      <c r="R12" s="3">
        <v>0.1</v>
      </c>
      <c r="S12" s="3"/>
      <c r="T12" s="3">
        <v>0.16350000000000001</v>
      </c>
      <c r="U12" s="3">
        <f t="shared" si="0"/>
        <v>8.0564999999999998</v>
      </c>
    </row>
    <row r="13" spans="1:30" ht="16">
      <c r="A13" t="s">
        <v>51</v>
      </c>
      <c r="B13" s="5" t="s">
        <v>12</v>
      </c>
      <c r="C13" s="8">
        <v>106.29738</v>
      </c>
      <c r="D13" s="8">
        <v>-44.904142999999998</v>
      </c>
      <c r="E13" s="11" t="s">
        <v>78</v>
      </c>
      <c r="F13" s="3">
        <v>3657.1501170000001</v>
      </c>
      <c r="G13">
        <v>11.292</v>
      </c>
      <c r="H13" s="3">
        <v>34.823</v>
      </c>
      <c r="I13" s="7">
        <v>0.87448891180616739</v>
      </c>
      <c r="J13" s="7">
        <v>0.63392064285976102</v>
      </c>
      <c r="K13" s="7">
        <v>6.3982370130309709</v>
      </c>
      <c r="L13" s="3">
        <v>8.5399999999999991</v>
      </c>
      <c r="M13" s="3"/>
      <c r="N13" s="3">
        <v>0.70499999999999996</v>
      </c>
      <c r="O13" s="3"/>
      <c r="P13" s="3">
        <v>1.35</v>
      </c>
      <c r="Q13" s="3"/>
      <c r="R13" s="3">
        <v>0.19500000000000001</v>
      </c>
      <c r="S13" s="3"/>
      <c r="T13" s="3">
        <v>0.218</v>
      </c>
      <c r="U13" s="3">
        <f t="shared" si="0"/>
        <v>8.3219999999999992</v>
      </c>
    </row>
    <row r="14" spans="1:30" ht="16">
      <c r="A14" t="s">
        <v>51</v>
      </c>
      <c r="B14" s="5" t="s">
        <v>13</v>
      </c>
      <c r="C14" s="8">
        <v>105.286529</v>
      </c>
      <c r="D14" s="8">
        <v>-46.037202000000001</v>
      </c>
      <c r="E14" s="11" t="s">
        <v>79</v>
      </c>
      <c r="F14" s="3">
        <v>3658.79</v>
      </c>
      <c r="G14">
        <v>9.8810000000000002</v>
      </c>
      <c r="H14" s="3">
        <v>34.366</v>
      </c>
      <c r="I14" s="7">
        <v>0.57624374089552244</v>
      </c>
      <c r="J14" s="7">
        <v>0.4397456224060674</v>
      </c>
      <c r="K14" s="7">
        <v>5.3767614214973802</v>
      </c>
      <c r="L14" s="3">
        <v>14.97</v>
      </c>
      <c r="M14" s="3"/>
      <c r="N14" s="3">
        <v>1.0900000000000001</v>
      </c>
      <c r="O14" s="3"/>
      <c r="P14" s="3">
        <v>0.9</v>
      </c>
      <c r="Q14" s="3"/>
      <c r="R14" s="3">
        <v>4.4999999999999998E-2</v>
      </c>
      <c r="S14" s="3"/>
      <c r="T14" s="3">
        <v>0.22650000000000001</v>
      </c>
      <c r="U14" s="3">
        <f t="shared" si="0"/>
        <v>14.743500000000001</v>
      </c>
    </row>
    <row r="15" spans="1:30">
      <c r="A15" t="s">
        <v>51</v>
      </c>
      <c r="B15" s="5" t="s">
        <v>14</v>
      </c>
      <c r="C15" s="8">
        <v>103.871436</v>
      </c>
      <c r="D15" s="8">
        <v>-47.534193999999999</v>
      </c>
      <c r="E15" s="12" t="s">
        <v>79</v>
      </c>
      <c r="F15" s="3">
        <v>3002.9499799999999</v>
      </c>
      <c r="G15">
        <v>8.4269999999999996</v>
      </c>
      <c r="H15" s="3">
        <v>34.151000000000003</v>
      </c>
      <c r="I15" s="7">
        <v>0.62842012249011858</v>
      </c>
      <c r="J15" s="7">
        <v>8.2986770003778326E-2</v>
      </c>
      <c r="K15" s="7">
        <v>5.3926508059316207</v>
      </c>
      <c r="L15" s="3">
        <v>16.664999999999999</v>
      </c>
      <c r="M15" s="3"/>
      <c r="N15" s="3">
        <v>1.22</v>
      </c>
      <c r="O15" s="3"/>
      <c r="P15" s="3">
        <v>1</v>
      </c>
      <c r="Q15" s="3"/>
      <c r="R15" s="3">
        <v>0.29499999999999998</v>
      </c>
      <c r="S15" s="3"/>
      <c r="T15" s="3">
        <v>0.26</v>
      </c>
      <c r="U15" s="3">
        <f t="shared" si="0"/>
        <v>16.404999999999998</v>
      </c>
    </row>
    <row r="16" spans="1:30">
      <c r="A16" t="s">
        <v>51</v>
      </c>
      <c r="B16" s="5" t="s">
        <v>15</v>
      </c>
      <c r="C16" s="8">
        <v>102.98355100000001</v>
      </c>
      <c r="D16" s="8">
        <v>-48.423389999999998</v>
      </c>
      <c r="E16" s="12" t="s">
        <v>80</v>
      </c>
      <c r="F16" s="3">
        <v>2651.9500589999998</v>
      </c>
      <c r="G16">
        <v>5.6390000000000002</v>
      </c>
      <c r="H16" s="3">
        <v>33.899000000000001</v>
      </c>
      <c r="I16" s="7">
        <v>1.3726895632692306</v>
      </c>
      <c r="J16" s="7">
        <v>0.26863221412487659</v>
      </c>
      <c r="K16" s="7">
        <v>5.1108228429056046</v>
      </c>
      <c r="L16" s="3">
        <v>22.880000000000003</v>
      </c>
      <c r="M16" s="3"/>
      <c r="N16" s="3">
        <v>1.55</v>
      </c>
      <c r="O16" s="3"/>
      <c r="P16" s="3">
        <v>0.4</v>
      </c>
      <c r="Q16" s="3"/>
      <c r="R16" s="3">
        <v>0.32</v>
      </c>
      <c r="S16" s="3"/>
      <c r="T16" s="3">
        <v>0.26350000000000001</v>
      </c>
      <c r="U16" s="3">
        <f t="shared" si="0"/>
        <v>22.616500000000002</v>
      </c>
    </row>
    <row r="17" spans="1:21">
      <c r="A17" t="s">
        <v>51</v>
      </c>
      <c r="B17" s="5" t="s">
        <v>16</v>
      </c>
      <c r="C17" s="8">
        <v>103.551902</v>
      </c>
      <c r="D17" s="8">
        <v>-47.858569000000003</v>
      </c>
      <c r="E17" t="s">
        <v>81</v>
      </c>
      <c r="F17" s="3">
        <v>2992.4901070000001</v>
      </c>
      <c r="G17">
        <v>6.6449999999999996</v>
      </c>
      <c r="H17" s="3">
        <v>33.991</v>
      </c>
      <c r="I17" s="7">
        <v>0.77522135588014984</v>
      </c>
      <c r="J17" s="7">
        <v>0.20418067063769371</v>
      </c>
      <c r="K17" s="7">
        <v>1.8865973804576426</v>
      </c>
      <c r="L17" s="3">
        <v>21.25</v>
      </c>
      <c r="M17" s="3">
        <v>69</v>
      </c>
      <c r="N17" s="3">
        <v>1.4550000000000001</v>
      </c>
      <c r="O17" s="3"/>
      <c r="P17" s="3">
        <v>2.8</v>
      </c>
      <c r="Q17" s="3"/>
      <c r="R17" s="3">
        <v>0.30499999999999999</v>
      </c>
      <c r="S17" s="3"/>
      <c r="T17" s="3">
        <v>0.26450000000000001</v>
      </c>
      <c r="U17" s="3">
        <f t="shared" si="0"/>
        <v>20.985499999999998</v>
      </c>
    </row>
    <row r="18" spans="1:21">
      <c r="A18" t="s">
        <v>51</v>
      </c>
      <c r="B18" s="5" t="s">
        <v>17</v>
      </c>
      <c r="C18" s="8">
        <v>103.551902</v>
      </c>
      <c r="D18" s="8">
        <v>-47.858569000000003</v>
      </c>
      <c r="E18" t="s">
        <v>82</v>
      </c>
      <c r="F18" s="3">
        <v>2992.4901070000001</v>
      </c>
      <c r="G18">
        <v>6.6449999999999996</v>
      </c>
      <c r="H18" s="3">
        <v>33.991</v>
      </c>
      <c r="I18" s="7">
        <v>1.0787278995774647</v>
      </c>
      <c r="J18" s="7">
        <v>0.28243075879915031</v>
      </c>
      <c r="K18" s="7">
        <v>8.6856191690519804</v>
      </c>
      <c r="L18" s="3">
        <v>22.295000000000002</v>
      </c>
      <c r="M18" s="3"/>
      <c r="N18" s="3">
        <v>1.52</v>
      </c>
      <c r="O18" s="3"/>
      <c r="P18" s="3">
        <v>1.4</v>
      </c>
      <c r="Q18" s="3"/>
      <c r="R18" s="3">
        <v>0.31</v>
      </c>
      <c r="S18" s="3"/>
      <c r="T18" s="3">
        <v>0.24199999999999999</v>
      </c>
      <c r="U18" s="3">
        <f t="shared" si="0"/>
        <v>22.053000000000001</v>
      </c>
    </row>
    <row r="19" spans="1:21">
      <c r="A19" t="s">
        <v>51</v>
      </c>
      <c r="B19" s="5" t="s">
        <v>18</v>
      </c>
      <c r="C19" s="8">
        <v>99.653604000000001</v>
      </c>
      <c r="D19" s="8">
        <v>-51.443828000000003</v>
      </c>
      <c r="E19" t="s">
        <v>83</v>
      </c>
      <c r="F19" s="3">
        <v>3630.5100590000002</v>
      </c>
      <c r="G19">
        <v>4.7779999999999996</v>
      </c>
      <c r="H19" s="3">
        <v>33.939</v>
      </c>
      <c r="I19" s="7">
        <v>1.8010571014590748</v>
      </c>
      <c r="J19" s="7">
        <v>0.24689700107681711</v>
      </c>
      <c r="K19" s="7">
        <v>4.0483189641180441</v>
      </c>
      <c r="L19" s="3">
        <v>23.375</v>
      </c>
      <c r="M19" s="3">
        <v>69</v>
      </c>
      <c r="N19" s="3">
        <v>1.6150000000000002</v>
      </c>
      <c r="O19" s="3"/>
      <c r="P19" s="3">
        <v>0.95</v>
      </c>
      <c r="Q19" s="3"/>
      <c r="R19" s="3">
        <v>0.56499999999999995</v>
      </c>
      <c r="S19" s="3"/>
      <c r="T19" s="3">
        <v>0.23649999999999999</v>
      </c>
      <c r="U19" s="3">
        <f t="shared" si="0"/>
        <v>23.138500000000001</v>
      </c>
    </row>
    <row r="20" spans="1:21">
      <c r="A20" t="s">
        <v>51</v>
      </c>
      <c r="B20" s="5" t="s">
        <v>19</v>
      </c>
      <c r="C20" s="8">
        <v>98.594374000000002</v>
      </c>
      <c r="D20" s="8">
        <v>-52.309609000000002</v>
      </c>
      <c r="E20" t="s">
        <v>84</v>
      </c>
      <c r="F20" s="3">
        <v>3905.5900200000001</v>
      </c>
      <c r="G20">
        <v>3.573</v>
      </c>
      <c r="H20" s="3">
        <v>33.908999999999999</v>
      </c>
      <c r="I20" s="7">
        <v>2.1935013849290779</v>
      </c>
      <c r="J20" s="7">
        <v>0.59959106555892017</v>
      </c>
      <c r="K20" s="7">
        <v>1.5354344579906762</v>
      </c>
      <c r="L20" s="3">
        <v>24.564999999999998</v>
      </c>
      <c r="M20" s="3"/>
      <c r="N20" s="3">
        <v>1.69</v>
      </c>
      <c r="O20" s="3"/>
      <c r="P20" s="3">
        <v>2.5</v>
      </c>
      <c r="Q20" s="3"/>
      <c r="R20" s="3">
        <v>0.48499999999999999</v>
      </c>
      <c r="S20" s="3"/>
      <c r="T20" s="3">
        <v>0.24249999999999999</v>
      </c>
      <c r="U20" s="3">
        <f t="shared" si="0"/>
        <v>24.322499999999998</v>
      </c>
    </row>
    <row r="21" spans="1:21">
      <c r="A21" t="s">
        <v>51</v>
      </c>
      <c r="B21" s="5" t="s">
        <v>20</v>
      </c>
      <c r="C21" s="8">
        <v>97.067440000000005</v>
      </c>
      <c r="D21" s="8">
        <v>-53.484594999999999</v>
      </c>
      <c r="E21" t="s">
        <v>85</v>
      </c>
      <c r="F21" s="3">
        <v>4104.4701169999998</v>
      </c>
      <c r="G21">
        <v>3.6379999999999999</v>
      </c>
      <c r="H21" s="3">
        <v>33.902999999999999</v>
      </c>
      <c r="I21" s="7">
        <v>2.4449226870869567</v>
      </c>
      <c r="J21" s="7">
        <v>0.4515167905709071</v>
      </c>
      <c r="K21" s="7">
        <v>6.4277868514929493</v>
      </c>
      <c r="L21" s="3">
        <v>24.664999999999999</v>
      </c>
      <c r="M21" s="3">
        <v>69</v>
      </c>
      <c r="N21" s="3">
        <v>1.7</v>
      </c>
      <c r="O21" s="3"/>
      <c r="P21" s="3">
        <v>2.9</v>
      </c>
      <c r="Q21" s="3"/>
      <c r="R21" s="3">
        <v>0.46499999999999997</v>
      </c>
      <c r="S21" s="3"/>
      <c r="T21" s="3">
        <v>0.23949999999999999</v>
      </c>
      <c r="U21" s="3">
        <f t="shared" si="0"/>
        <v>24.4255</v>
      </c>
    </row>
    <row r="22" spans="1:21">
      <c r="A22" t="s">
        <v>51</v>
      </c>
      <c r="B22" s="5" t="s">
        <v>21</v>
      </c>
      <c r="C22" s="8">
        <v>95.288779000000005</v>
      </c>
      <c r="D22" s="8">
        <v>-54.752602000000003</v>
      </c>
      <c r="E22" t="s">
        <v>86</v>
      </c>
      <c r="F22" s="3">
        <v>4083.8600590000001</v>
      </c>
      <c r="G22">
        <v>3.569</v>
      </c>
      <c r="H22" s="3">
        <v>33.912999999999997</v>
      </c>
      <c r="I22" s="7">
        <v>2.9327140342198583</v>
      </c>
      <c r="J22" s="7">
        <v>0.78992729903024494</v>
      </c>
      <c r="K22" s="7">
        <v>6.344954061838803</v>
      </c>
      <c r="L22" s="3">
        <v>24.313333333333333</v>
      </c>
      <c r="M22" s="3"/>
      <c r="N22" s="3">
        <v>1.7</v>
      </c>
      <c r="O22" s="3"/>
      <c r="P22" s="3">
        <v>2.8666666666666667</v>
      </c>
      <c r="Q22" s="3"/>
      <c r="R22" s="3">
        <v>0.59</v>
      </c>
      <c r="S22" s="3"/>
      <c r="T22" s="3">
        <v>0.24733333333333332</v>
      </c>
      <c r="U22" s="3">
        <f t="shared" si="0"/>
        <v>24.065999999999999</v>
      </c>
    </row>
    <row r="23" spans="1:21">
      <c r="A23" t="s">
        <v>51</v>
      </c>
      <c r="B23" s="5" t="s">
        <v>22</v>
      </c>
      <c r="C23" s="8">
        <v>94.265748000000002</v>
      </c>
      <c r="D23" s="8">
        <v>-55.347658000000003</v>
      </c>
      <c r="E23" t="s">
        <v>87</v>
      </c>
      <c r="F23" s="3">
        <v>4425.0201559999996</v>
      </c>
      <c r="G23">
        <v>4.4770000000000003</v>
      </c>
      <c r="H23" s="3">
        <v>33.909999999999997</v>
      </c>
      <c r="I23" s="7">
        <v>1.7839148337500002</v>
      </c>
      <c r="J23" s="7">
        <v>0.64553871649747596</v>
      </c>
      <c r="K23" s="7">
        <v>4.3278460417777049</v>
      </c>
      <c r="L23" s="3">
        <v>23.209999999999997</v>
      </c>
      <c r="M23" s="3" t="s">
        <v>43</v>
      </c>
      <c r="N23" s="3">
        <v>1.6366666666666667</v>
      </c>
      <c r="O23" s="3"/>
      <c r="P23" s="3">
        <v>3.0666666666666664</v>
      </c>
      <c r="Q23" s="3"/>
      <c r="R23" s="3">
        <v>0.47333333333333333</v>
      </c>
      <c r="S23" s="3"/>
      <c r="T23" s="3">
        <v>0.23833333333333331</v>
      </c>
      <c r="U23" s="3">
        <f t="shared" si="0"/>
        <v>22.971666666666664</v>
      </c>
    </row>
    <row r="24" spans="1:21">
      <c r="A24" t="s">
        <v>51</v>
      </c>
      <c r="B24" s="5" t="s">
        <v>23</v>
      </c>
      <c r="C24" s="8">
        <v>89.316503999999995</v>
      </c>
      <c r="D24" s="8">
        <v>-56.304850000000002</v>
      </c>
      <c r="E24" t="s">
        <v>88</v>
      </c>
      <c r="F24" s="3">
        <v>5056.9098240000003</v>
      </c>
      <c r="G24">
        <v>2.31</v>
      </c>
      <c r="H24" s="3">
        <v>33.954000000000001</v>
      </c>
      <c r="I24" s="7">
        <v>1.8615776504918036</v>
      </c>
      <c r="J24" s="7">
        <v>0.55794661018117597</v>
      </c>
      <c r="K24" s="7">
        <v>4.4092234208753629</v>
      </c>
      <c r="L24" s="3">
        <v>26.454999999999998</v>
      </c>
      <c r="M24" s="3"/>
      <c r="N24" s="3">
        <v>1.79</v>
      </c>
      <c r="O24" s="3"/>
      <c r="P24" s="3">
        <v>12.350000000000001</v>
      </c>
      <c r="Q24" s="3"/>
      <c r="R24" s="3">
        <v>0.53500000000000003</v>
      </c>
      <c r="S24" s="3"/>
      <c r="T24" s="3">
        <v>0.253</v>
      </c>
      <c r="U24" s="3">
        <f t="shared" si="0"/>
        <v>26.201999999999998</v>
      </c>
    </row>
    <row r="25" spans="1:21">
      <c r="A25" t="s">
        <v>51</v>
      </c>
      <c r="B25" s="5" t="s">
        <v>24</v>
      </c>
      <c r="C25" s="8">
        <v>87.491372999999996</v>
      </c>
      <c r="D25" s="8">
        <v>-57.206758999999998</v>
      </c>
      <c r="E25" t="s">
        <v>95</v>
      </c>
      <c r="F25" s="3">
        <v>4712.7199220000002</v>
      </c>
      <c r="G25">
        <v>2.6139999999999999</v>
      </c>
      <c r="H25" s="3">
        <v>33.979999999999997</v>
      </c>
      <c r="I25" s="7">
        <v>2.155246780819672</v>
      </c>
      <c r="J25" s="7">
        <v>0.49027180109603152</v>
      </c>
      <c r="K25" s="7">
        <v>4.5957174662818243</v>
      </c>
      <c r="L25" s="3">
        <v>26.229999999999997</v>
      </c>
      <c r="M25" s="3"/>
      <c r="N25" s="3">
        <v>1.8149999999999999</v>
      </c>
      <c r="O25" s="3"/>
      <c r="P25" s="3">
        <v>16.850000000000001</v>
      </c>
      <c r="Q25" s="3"/>
      <c r="R25" s="3">
        <v>0.60499999999999998</v>
      </c>
      <c r="S25" s="3"/>
      <c r="T25" s="3">
        <v>0.26350000000000001</v>
      </c>
      <c r="U25" s="3">
        <f t="shared" si="0"/>
        <v>25.966499999999996</v>
      </c>
    </row>
    <row r="26" spans="1:21">
      <c r="A26" t="s">
        <v>51</v>
      </c>
      <c r="B26" s="5" t="s">
        <v>25</v>
      </c>
      <c r="C26" s="8">
        <v>86.022313999999994</v>
      </c>
      <c r="D26" s="8">
        <v>-57.872824000000001</v>
      </c>
      <c r="E26" t="s">
        <v>89</v>
      </c>
      <c r="F26" s="3">
        <v>4703.1200779999999</v>
      </c>
      <c r="G26">
        <v>2.431</v>
      </c>
      <c r="H26" s="3">
        <v>33.948</v>
      </c>
      <c r="I26" s="7">
        <v>2.4727637223394496</v>
      </c>
      <c r="J26" s="7">
        <v>0.30663446689535667</v>
      </c>
      <c r="K26" s="7">
        <v>4.3484304221146255</v>
      </c>
      <c r="L26" s="3">
        <v>25.673333333333332</v>
      </c>
      <c r="M26" s="3" t="s">
        <v>43</v>
      </c>
      <c r="N26" s="3">
        <v>1.8133333333333335</v>
      </c>
      <c r="O26" s="3" t="s">
        <v>43</v>
      </c>
      <c r="P26" s="3">
        <v>11</v>
      </c>
      <c r="Q26" s="3" t="s">
        <v>43</v>
      </c>
      <c r="R26" s="3">
        <v>0.55666666666666664</v>
      </c>
      <c r="S26" s="3"/>
      <c r="T26" s="3">
        <v>0.245</v>
      </c>
      <c r="U26" s="3">
        <f t="shared" si="0"/>
        <v>25.428333333333331</v>
      </c>
    </row>
    <row r="27" spans="1:21">
      <c r="A27" t="s">
        <v>51</v>
      </c>
      <c r="B27" s="5" t="s">
        <v>26</v>
      </c>
      <c r="C27" s="8">
        <v>83.712181999999999</v>
      </c>
      <c r="D27" s="8">
        <v>-58.827275999999998</v>
      </c>
      <c r="E27" t="s">
        <v>90</v>
      </c>
      <c r="F27" s="3">
        <v>2297.9299409999999</v>
      </c>
      <c r="G27">
        <v>0.75</v>
      </c>
      <c r="H27" s="3">
        <v>34.024999999999999</v>
      </c>
      <c r="I27" s="7">
        <v>3.5355837392105265</v>
      </c>
      <c r="J27" s="7">
        <v>1.1248369263743128</v>
      </c>
      <c r="K27" s="7">
        <v>7.9367875029878769</v>
      </c>
      <c r="L27" s="3">
        <v>28.68</v>
      </c>
      <c r="M27" s="3">
        <v>69</v>
      </c>
      <c r="N27" s="3">
        <v>1.9750000000000001</v>
      </c>
      <c r="O27" s="3"/>
      <c r="P27" s="3">
        <v>46.7</v>
      </c>
      <c r="Q27" s="3"/>
      <c r="R27" s="3">
        <v>7.0000000000000007E-2</v>
      </c>
      <c r="S27" s="3"/>
      <c r="T27" s="3">
        <v>0.22700000000000001</v>
      </c>
      <c r="U27" s="3">
        <f t="shared" si="0"/>
        <v>28.452999999999999</v>
      </c>
    </row>
    <row r="28" spans="1:21">
      <c r="A28" t="s">
        <v>51</v>
      </c>
      <c r="B28" s="5" t="s">
        <v>27</v>
      </c>
      <c r="C28" s="8">
        <v>81.417486999999994</v>
      </c>
      <c r="D28" s="8">
        <v>-59.882672999999997</v>
      </c>
      <c r="E28" t="s">
        <v>91</v>
      </c>
      <c r="F28" s="3">
        <v>1540.6199799999999</v>
      </c>
      <c r="G28">
        <v>0.69099999999999995</v>
      </c>
      <c r="H28" s="3">
        <v>33.972000000000001</v>
      </c>
      <c r="I28" s="7">
        <v>2.6361829796124034</v>
      </c>
      <c r="J28" s="7">
        <v>0.5934799729348994</v>
      </c>
      <c r="K28" s="7">
        <v>5.877519081058165</v>
      </c>
      <c r="L28" s="3">
        <v>28.36</v>
      </c>
      <c r="M28" s="3">
        <v>69</v>
      </c>
      <c r="N28" s="3">
        <v>1.97</v>
      </c>
      <c r="O28" s="3"/>
      <c r="P28" s="3">
        <v>44.4</v>
      </c>
      <c r="Q28" s="3"/>
      <c r="R28" s="3">
        <v>0.26</v>
      </c>
      <c r="S28" s="3"/>
      <c r="T28" s="3">
        <v>0.3105</v>
      </c>
      <c r="U28" s="3">
        <f t="shared" si="0"/>
        <v>28.049499999999998</v>
      </c>
    </row>
    <row r="29" spans="1:21">
      <c r="A29" t="s">
        <v>51</v>
      </c>
      <c r="B29" s="5" t="s">
        <v>28</v>
      </c>
      <c r="C29" s="8">
        <v>80.159760000000006</v>
      </c>
      <c r="D29" s="8">
        <v>-60.411403</v>
      </c>
      <c r="E29" t="s">
        <v>92</v>
      </c>
      <c r="F29" s="3">
        <v>1995.0200339999999</v>
      </c>
      <c r="G29">
        <v>0.78</v>
      </c>
      <c r="H29" s="3">
        <v>33.902999999999999</v>
      </c>
      <c r="I29" s="7">
        <v>3.5393539789784949</v>
      </c>
      <c r="J29" s="7">
        <v>0.14838108548800372</v>
      </c>
      <c r="K29" s="7">
        <v>8.0444678413087463</v>
      </c>
      <c r="L29" s="3">
        <v>26.925000000000001</v>
      </c>
      <c r="M29" s="3"/>
      <c r="N29" s="3">
        <v>1.8650000000000002</v>
      </c>
      <c r="O29" s="3"/>
      <c r="P29" s="3">
        <v>36.049999999999997</v>
      </c>
      <c r="Q29" s="3"/>
      <c r="R29" s="3">
        <v>0.36</v>
      </c>
      <c r="S29" s="3"/>
      <c r="T29" s="3">
        <v>0.29349999999999998</v>
      </c>
      <c r="U29" s="3">
        <f t="shared" si="0"/>
        <v>26.631499999999999</v>
      </c>
    </row>
    <row r="30" spans="1:21">
      <c r="A30" t="s">
        <v>51</v>
      </c>
      <c r="B30" s="5" t="s">
        <v>29</v>
      </c>
      <c r="C30" s="8">
        <v>78.098553999999993</v>
      </c>
      <c r="D30" s="8">
        <v>-61.259663000000003</v>
      </c>
      <c r="E30" t="s">
        <v>93</v>
      </c>
      <c r="F30" s="3">
        <v>3450.4601170000001</v>
      </c>
      <c r="G30">
        <v>0.61499999999999999</v>
      </c>
      <c r="H30" s="3">
        <v>33.752000000000002</v>
      </c>
      <c r="I30" s="7">
        <v>3.5999374849775787</v>
      </c>
      <c r="J30" s="7">
        <v>0.47895943151786002</v>
      </c>
      <c r="K30" s="7">
        <v>6.5153385990409829</v>
      </c>
      <c r="L30" s="3">
        <v>24.91</v>
      </c>
      <c r="M30" s="3"/>
      <c r="N30" s="3">
        <v>1.7166666666666668</v>
      </c>
      <c r="O30" s="3"/>
      <c r="P30" s="3">
        <v>21.566666666666666</v>
      </c>
      <c r="Q30" s="3"/>
      <c r="R30" s="3">
        <v>0.80999999999999994</v>
      </c>
      <c r="S30" s="3" t="s">
        <v>43</v>
      </c>
      <c r="T30" s="3">
        <v>0.27833333333333332</v>
      </c>
      <c r="U30" s="3">
        <f t="shared" si="0"/>
        <v>24.631666666666668</v>
      </c>
    </row>
    <row r="31" spans="1:21">
      <c r="A31" t="s">
        <v>51</v>
      </c>
      <c r="B31" s="5" t="s">
        <v>30</v>
      </c>
      <c r="C31" s="8">
        <v>74.857806999999994</v>
      </c>
      <c r="D31" s="8">
        <v>-62.548327</v>
      </c>
      <c r="E31" t="s">
        <v>94</v>
      </c>
      <c r="F31" s="3">
        <v>3867.0899410000002</v>
      </c>
      <c r="G31">
        <v>0.84199999999999997</v>
      </c>
      <c r="H31" s="3">
        <v>33.679000000000002</v>
      </c>
      <c r="I31" s="7">
        <v>4.2917602520816329</v>
      </c>
      <c r="J31" s="7">
        <v>0.52262320036733156</v>
      </c>
      <c r="K31" s="7">
        <v>10.261861975362354</v>
      </c>
      <c r="L31" s="3">
        <v>23.52</v>
      </c>
      <c r="M31" s="3" t="s">
        <v>43</v>
      </c>
      <c r="N31" s="3">
        <v>1.6266666666666667</v>
      </c>
      <c r="O31" s="3"/>
      <c r="P31" s="3">
        <v>25.333333333333332</v>
      </c>
      <c r="Q31" s="3"/>
      <c r="R31" s="3">
        <v>0.41666666666666669</v>
      </c>
      <c r="S31" s="3"/>
      <c r="T31" s="3">
        <v>0.21966666666666668</v>
      </c>
      <c r="U31" s="3">
        <f t="shared" si="0"/>
        <v>23.300333333333334</v>
      </c>
    </row>
    <row r="32" spans="1:21">
      <c r="A32" t="s">
        <v>51</v>
      </c>
      <c r="B32" s="5" t="s">
        <v>33</v>
      </c>
      <c r="C32" s="8">
        <v>71.432246000000006</v>
      </c>
      <c r="D32" s="8">
        <v>-63.852161000000002</v>
      </c>
      <c r="E32" t="s">
        <v>96</v>
      </c>
      <c r="F32" s="3">
        <v>3563.8699609999999</v>
      </c>
      <c r="G32">
        <v>0.81899999999999995</v>
      </c>
      <c r="H32" s="3">
        <v>33.591000000000001</v>
      </c>
      <c r="I32" s="7">
        <v>1.3978245845502646</v>
      </c>
      <c r="J32" s="7">
        <v>6.1663690245101842E-2</v>
      </c>
      <c r="K32" s="7">
        <v>3.4545548324045776</v>
      </c>
      <c r="L32" s="3">
        <v>27.63666666666667</v>
      </c>
      <c r="M32" s="3" t="s">
        <v>43</v>
      </c>
      <c r="N32" s="3">
        <v>1.9066666666666665</v>
      </c>
      <c r="O32" s="3"/>
      <c r="P32" s="3">
        <v>57.133333333333333</v>
      </c>
      <c r="Q32" s="3"/>
      <c r="R32" s="3">
        <v>0.36000000000000004</v>
      </c>
      <c r="S32" s="3"/>
      <c r="T32" s="3">
        <v>0.25866666666666666</v>
      </c>
      <c r="U32" s="3">
        <f t="shared" si="0"/>
        <v>27.378000000000004</v>
      </c>
    </row>
    <row r="33" spans="1:22">
      <c r="A33" t="s">
        <v>51</v>
      </c>
      <c r="B33" s="5" t="s">
        <v>35</v>
      </c>
      <c r="C33" s="8">
        <v>64.211922000000001</v>
      </c>
      <c r="D33" s="8">
        <v>-65.225335999999999</v>
      </c>
      <c r="E33" t="s">
        <v>97</v>
      </c>
      <c r="F33" s="3">
        <v>2841.0299709999999</v>
      </c>
      <c r="G33">
        <v>0.499</v>
      </c>
      <c r="H33" s="3">
        <v>33.853999999999999</v>
      </c>
      <c r="I33" t="s">
        <v>52</v>
      </c>
      <c r="J33" t="s">
        <v>52</v>
      </c>
      <c r="K33" t="s">
        <v>52</v>
      </c>
      <c r="L33" s="3">
        <v>27.846666666666664</v>
      </c>
      <c r="M33" s="3" t="s">
        <v>43</v>
      </c>
      <c r="N33" s="3">
        <v>1.9533333333333331</v>
      </c>
      <c r="O33" s="3"/>
      <c r="P33" s="3">
        <v>55.733333333333327</v>
      </c>
      <c r="Q33" s="3"/>
      <c r="R33" s="3">
        <v>0.53666666666666674</v>
      </c>
      <c r="S33" s="3" t="s">
        <v>43</v>
      </c>
      <c r="T33" s="3">
        <v>0.252</v>
      </c>
      <c r="U33" s="3">
        <f t="shared" si="0"/>
        <v>27.594666666666665</v>
      </c>
    </row>
    <row r="34" spans="1:22">
      <c r="A34" t="s">
        <v>51</v>
      </c>
      <c r="B34" s="5" t="s">
        <v>36</v>
      </c>
      <c r="C34" s="8">
        <v>65.882813999999996</v>
      </c>
      <c r="D34" s="8">
        <v>-65.731093000000001</v>
      </c>
      <c r="E34" t="s">
        <v>98</v>
      </c>
      <c r="F34" s="3">
        <v>2713.5901170000002</v>
      </c>
      <c r="G34">
        <v>0.68300000000000005</v>
      </c>
      <c r="H34" s="3">
        <v>33.853000000000002</v>
      </c>
      <c r="I34" t="s">
        <v>52</v>
      </c>
      <c r="J34" t="s">
        <v>52</v>
      </c>
      <c r="K34" t="s">
        <v>52</v>
      </c>
      <c r="L34" s="3">
        <v>28.59</v>
      </c>
      <c r="M34" s="3"/>
      <c r="N34" s="3">
        <v>1.99</v>
      </c>
      <c r="O34" s="3"/>
      <c r="P34" s="3">
        <v>58.849999999999994</v>
      </c>
      <c r="Q34" s="3"/>
      <c r="R34" s="3">
        <v>0.78</v>
      </c>
      <c r="S34" s="3"/>
      <c r="T34" s="3">
        <v>0.29349999999999998</v>
      </c>
      <c r="U34" s="3">
        <f t="shared" si="0"/>
        <v>28.296499999999998</v>
      </c>
    </row>
    <row r="35" spans="1:22">
      <c r="A35" t="s">
        <v>51</v>
      </c>
      <c r="B35" s="5" t="s">
        <v>31</v>
      </c>
      <c r="C35" s="8">
        <v>64.248768999999996</v>
      </c>
      <c r="D35" s="8">
        <v>-65.681661000000005</v>
      </c>
      <c r="E35" t="s">
        <v>99</v>
      </c>
      <c r="F35" s="3">
        <v>3041.530029</v>
      </c>
      <c r="G35">
        <v>0.26100000000000001</v>
      </c>
      <c r="H35" s="3">
        <v>33.884</v>
      </c>
      <c r="I35" t="s">
        <v>52</v>
      </c>
      <c r="J35" t="s">
        <v>52</v>
      </c>
      <c r="K35" t="s">
        <v>52</v>
      </c>
      <c r="L35" s="3">
        <v>28.37</v>
      </c>
      <c r="M35" s="3"/>
      <c r="N35" s="3">
        <v>1.9550000000000001</v>
      </c>
      <c r="O35" s="3"/>
      <c r="P35" s="3">
        <v>57.6</v>
      </c>
      <c r="Q35" s="3"/>
      <c r="R35" s="3">
        <v>0.55000000000000004</v>
      </c>
      <c r="S35" s="3"/>
      <c r="T35" s="3">
        <v>0.251</v>
      </c>
      <c r="U35" s="3">
        <f t="shared" si="0"/>
        <v>28.119</v>
      </c>
    </row>
    <row r="36" spans="1:22">
      <c r="A36" t="s">
        <v>51</v>
      </c>
      <c r="B36" s="5" t="s">
        <v>37</v>
      </c>
      <c r="C36" s="8">
        <v>118.540235</v>
      </c>
      <c r="D36" s="8">
        <v>-35.181806999999999</v>
      </c>
      <c r="E36" t="s">
        <v>100</v>
      </c>
      <c r="F36" s="3">
        <v>68.619997999999995</v>
      </c>
      <c r="G36">
        <v>21.419</v>
      </c>
      <c r="H36" s="3">
        <v>35.712000000000003</v>
      </c>
      <c r="I36" t="s">
        <v>52</v>
      </c>
      <c r="J36" t="s">
        <v>52</v>
      </c>
      <c r="K36" t="s">
        <v>52</v>
      </c>
      <c r="L36" s="3">
        <v>0.01</v>
      </c>
      <c r="M36" s="3">
        <v>63</v>
      </c>
      <c r="N36" s="3">
        <v>0.05</v>
      </c>
      <c r="O36" s="3"/>
      <c r="P36" s="3">
        <v>1.9</v>
      </c>
      <c r="Q36" s="3"/>
      <c r="R36" s="3">
        <v>0.03</v>
      </c>
      <c r="S36" s="3"/>
      <c r="T36" s="3">
        <v>1.0500000000000001E-2</v>
      </c>
      <c r="U36" s="3">
        <f t="shared" si="0"/>
        <v>-5.0000000000000044E-4</v>
      </c>
      <c r="V36">
        <v>63</v>
      </c>
    </row>
    <row r="37" spans="1:22">
      <c r="A37" t="s">
        <v>51</v>
      </c>
      <c r="B37" s="5" t="s">
        <v>38</v>
      </c>
      <c r="C37" s="8">
        <v>118.656536</v>
      </c>
      <c r="D37" s="8">
        <v>-35.452903999999997</v>
      </c>
      <c r="E37" t="s">
        <v>101</v>
      </c>
      <c r="F37" s="3">
        <v>2922.419922</v>
      </c>
      <c r="G37">
        <v>20.241</v>
      </c>
      <c r="H37" s="3">
        <v>35.771000000000001</v>
      </c>
      <c r="I37" t="s">
        <v>52</v>
      </c>
      <c r="J37" t="s">
        <v>52</v>
      </c>
      <c r="K37" t="s">
        <v>52</v>
      </c>
      <c r="L37" s="3">
        <v>0.01</v>
      </c>
      <c r="M37" s="3">
        <v>63</v>
      </c>
      <c r="N37" s="3">
        <v>0.03</v>
      </c>
      <c r="O37" s="3"/>
      <c r="P37" s="3">
        <v>1.25</v>
      </c>
      <c r="Q37" s="3"/>
      <c r="R37" s="3">
        <v>0.02</v>
      </c>
      <c r="S37" s="3">
        <v>63</v>
      </c>
      <c r="T37" s="3">
        <v>4.5000000000000005E-3</v>
      </c>
      <c r="U37" s="3">
        <f t="shared" si="0"/>
        <v>5.4999999999999997E-3</v>
      </c>
      <c r="V37">
        <v>63</v>
      </c>
    </row>
    <row r="38" spans="1:22">
      <c r="A38" t="s">
        <v>51</v>
      </c>
      <c r="B38" s="5" t="s">
        <v>39</v>
      </c>
      <c r="C38" s="8">
        <v>120.06347100000001</v>
      </c>
      <c r="D38" s="8">
        <v>-35.325294999999997</v>
      </c>
      <c r="E38" t="s">
        <v>102</v>
      </c>
      <c r="F38" s="3">
        <v>4324.8098440000003</v>
      </c>
      <c r="G38">
        <v>20.157</v>
      </c>
      <c r="H38" s="3">
        <v>35.764000000000003</v>
      </c>
      <c r="I38" t="s">
        <v>52</v>
      </c>
      <c r="J38" t="s">
        <v>52</v>
      </c>
      <c r="K38" t="s">
        <v>52</v>
      </c>
      <c r="L38" s="3">
        <v>0.01</v>
      </c>
      <c r="M38" s="3">
        <v>63</v>
      </c>
      <c r="N38" s="3">
        <v>3.5000000000000003E-2</v>
      </c>
      <c r="O38" s="3"/>
      <c r="P38" s="3">
        <v>1.3</v>
      </c>
      <c r="Q38" s="3"/>
      <c r="R38" s="3">
        <v>0.02</v>
      </c>
      <c r="S38" s="3">
        <v>63</v>
      </c>
      <c r="T38" s="3">
        <v>1E-3</v>
      </c>
      <c r="U38" s="3">
        <f t="shared" si="0"/>
        <v>9.0000000000000011E-3</v>
      </c>
      <c r="V38">
        <v>63</v>
      </c>
    </row>
    <row r="50" spans="10:49">
      <c r="AW50" s="6"/>
    </row>
    <row r="51" spans="10:49">
      <c r="J51" s="6"/>
      <c r="AW51" s="6"/>
    </row>
    <row r="52" spans="10:49">
      <c r="AW52" s="6"/>
    </row>
    <row r="53" spans="10:49">
      <c r="AW53" s="6"/>
    </row>
    <row r="54" spans="10:49">
      <c r="AW54" s="6"/>
    </row>
    <row r="79" spans="8:8">
      <c r="H79" s="6"/>
    </row>
    <row r="80" spans="8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abArchives xmlns:xsi="http://www.w3.org/2001/XMLSchema-instance" xmlns:xsd="http://www.w3.org/2001/XMLSchema">
  <BaseUri>https://au-mynotebook.labarchives.com</BaseUri>
  <eid>MTQ5LjV8MTczOTEzLzExNS9FbnRyeVBhcnQvMTc0MDkyNDMzMHwzNzkuNQ==</eid>
  <version>1</version>
  <updated-at>2024-04-16T09:14:08Z</updated-at>
</LabArchives>
</file>

<file path=customXml/itemProps1.xml><?xml version="1.0" encoding="utf-8"?>
<ds:datastoreItem xmlns:ds="http://schemas.openxmlformats.org/officeDocument/2006/customXml" ds:itemID="{E952D371-87C6-4782-A313-11DD0CA0F453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UWY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 s</dc:creator>
  <cp:lastModifiedBy>Zanna Chase</cp:lastModifiedBy>
  <dcterms:created xsi:type="dcterms:W3CDTF">2023-08-01T05:37:33Z</dcterms:created>
  <dcterms:modified xsi:type="dcterms:W3CDTF">2026-07-24T00:27:11Z</dcterms:modified>
</cp:coreProperties>
</file>