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imoli\Downloads\"/>
    </mc:Choice>
  </mc:AlternateContent>
  <xr:revisionPtr revIDLastSave="0" documentId="13_ncr:1_{60B4032B-632F-4DB9-A53C-8D94C6E322AF}" xr6:coauthVersionLast="41" xr6:coauthVersionMax="41" xr10:uidLastSave="{00000000-0000-0000-0000-000000000000}"/>
  <bookViews>
    <workbookView xWindow="-120" yWindow="-120" windowWidth="27645" windowHeight="16440" xr2:uid="{F6A67650-5482-4DA1-84B4-1CB1B07D23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" l="1"/>
  <c r="M4" i="1" s="1"/>
  <c r="N4" i="1" s="1"/>
  <c r="L3" i="1"/>
  <c r="M3" i="1" s="1"/>
  <c r="N3" i="1" s="1"/>
  <c r="L2" i="1"/>
  <c r="M2" i="1" s="1"/>
  <c r="N2" i="1" s="1"/>
  <c r="L10" i="1"/>
  <c r="M10" i="1" s="1"/>
  <c r="N10" i="1" s="1"/>
  <c r="L9" i="1"/>
  <c r="M9" i="1" s="1"/>
  <c r="N9" i="1" s="1"/>
  <c r="L8" i="1"/>
  <c r="M8" i="1" s="1"/>
  <c r="N8" i="1" s="1"/>
  <c r="L7" i="1"/>
  <c r="M7" i="1" s="1"/>
  <c r="N7" i="1" s="1"/>
  <c r="L6" i="1"/>
  <c r="M6" i="1" s="1"/>
  <c r="N6" i="1" s="1"/>
  <c r="L5" i="1"/>
  <c r="M5" i="1" s="1"/>
  <c r="N5" i="1" s="1"/>
</calcChain>
</file>

<file path=xl/sharedStrings.xml><?xml version="1.0" encoding="utf-8"?>
<sst xmlns="http://schemas.openxmlformats.org/spreadsheetml/2006/main" count="71" uniqueCount="35">
  <si>
    <t>snow_1-5cm_gradient</t>
  </si>
  <si>
    <t>bottom_3cm</t>
  </si>
  <si>
    <t>50ml</t>
  </si>
  <si>
    <t>10ml</t>
  </si>
  <si>
    <t>9ml + 1ml</t>
  </si>
  <si>
    <t>Location</t>
  </si>
  <si>
    <t>Surface conditions</t>
  </si>
  <si>
    <t>Date taken</t>
  </si>
  <si>
    <t>Core</t>
  </si>
  <si>
    <t>Dimensions</t>
  </si>
  <si>
    <t>Total Vol. (ml)</t>
  </si>
  <si>
    <t>Core_area (m2)</t>
  </si>
  <si>
    <t xml:space="preserve">Chl a Vol.(GF/F 47mm) (ml) </t>
  </si>
  <si>
    <t>DFx</t>
  </si>
  <si>
    <t>FB (ug/L)</t>
  </si>
  <si>
    <t>1dp 5M HCL FA (ug/L)</t>
  </si>
  <si>
    <t>FB-FA (ug/L)</t>
  </si>
  <si>
    <t>chl-a (ug/L-mg/m3)</t>
  </si>
  <si>
    <t>chl-a (mg/m2)</t>
  </si>
  <si>
    <t>Absorbance (GF/F 47mm)</t>
  </si>
  <si>
    <t>HPLC (GF/F 22mm)</t>
  </si>
  <si>
    <t>Id</t>
  </si>
  <si>
    <t>transect4_2</t>
  </si>
  <si>
    <t>ice</t>
  </si>
  <si>
    <t>transect4_9_side_4</t>
  </si>
  <si>
    <t>transect4_10_side_5</t>
  </si>
  <si>
    <t>transect4_11_side_6</t>
  </si>
  <si>
    <t>ice_snow_0.5-1cm_compact_crack</t>
  </si>
  <si>
    <t>snowgarden_10cm_plot</t>
  </si>
  <si>
    <t>snow_10cm</t>
  </si>
  <si>
    <t>snowgarden_0cm_plot*</t>
  </si>
  <si>
    <t>ice*</t>
  </si>
  <si>
    <t>transect3_2</t>
  </si>
  <si>
    <t>mid_3cm</t>
  </si>
  <si>
    <t>top_3cm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</si>
</sst>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A8F73-C99D-4A26-8EFC-12727057E989}">
  <dimension ref="A1:Q10"/>
  <sheetViews>
    <sheetView tabSelected="1" workbookViewId="0">
      <selection activeCell="E13" sqref="E13"/>
    </sheetView>
  </sheetViews>
  <sheetFormatPr defaultRowHeight="15" x14ac:dyDescent="0.25"/>
  <cols>
    <col min="1" max="1" width="28.140625" customWidth="1"/>
    <col min="2" max="2" width="18" customWidth="1"/>
    <col min="3" max="3" width="17.5703125" customWidth="1"/>
    <col min="4" max="4" width="14.140625" customWidth="1"/>
    <col min="5" max="5" width="15" customWidth="1"/>
    <col min="6" max="6" width="16.42578125" customWidth="1"/>
    <col min="7" max="7" width="21.42578125" customWidth="1"/>
    <col min="8" max="8" width="28.140625" customWidth="1"/>
    <col min="9" max="9" width="13.5703125" customWidth="1"/>
    <col min="10" max="10" width="18.7109375" customWidth="1"/>
    <col min="11" max="11" width="24.28515625" customWidth="1"/>
    <col min="12" max="12" width="17.42578125" customWidth="1"/>
    <col min="13" max="13" width="22.28515625" customWidth="1"/>
    <col min="14" max="14" width="15.85546875" customWidth="1"/>
    <col min="15" max="15" width="26.28515625" customWidth="1"/>
    <col min="16" max="16" width="16.42578125" customWidth="1"/>
    <col min="17" max="17" width="17.42578125" customWidth="1"/>
  </cols>
  <sheetData>
    <row r="1" spans="1:17" s="5" customFormat="1" ht="15.75" x14ac:dyDescent="0.25">
      <c r="A1" s="5" t="s">
        <v>5</v>
      </c>
      <c r="B1" s="5" t="s">
        <v>6</v>
      </c>
      <c r="C1" s="6" t="s">
        <v>7</v>
      </c>
      <c r="D1" s="5" t="s">
        <v>8</v>
      </c>
      <c r="E1" s="5" t="s">
        <v>9</v>
      </c>
      <c r="F1" s="5" t="s">
        <v>10</v>
      </c>
      <c r="G1" s="5" t="s">
        <v>11</v>
      </c>
      <c r="H1" s="5" t="s">
        <v>12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17</v>
      </c>
      <c r="N1" s="5" t="s">
        <v>18</v>
      </c>
      <c r="O1" s="5" t="s">
        <v>19</v>
      </c>
      <c r="P1" s="5" t="s">
        <v>20</v>
      </c>
      <c r="Q1" s="5" t="s">
        <v>21</v>
      </c>
    </row>
    <row r="2" spans="1:17" ht="15.75" x14ac:dyDescent="0.25">
      <c r="A2" s="1" t="s">
        <v>32</v>
      </c>
      <c r="B2" s="1" t="s">
        <v>23</v>
      </c>
      <c r="C2" s="2">
        <v>43434</v>
      </c>
      <c r="D2" s="3">
        <v>22.1</v>
      </c>
      <c r="E2" s="1" t="s">
        <v>1</v>
      </c>
      <c r="F2" s="3">
        <v>310</v>
      </c>
      <c r="G2" s="3">
        <v>1.5394E-2</v>
      </c>
      <c r="H2" s="1">
        <v>50</v>
      </c>
      <c r="I2" s="1">
        <v>10</v>
      </c>
      <c r="J2" s="1">
        <v>200</v>
      </c>
      <c r="K2" s="1">
        <v>63.5</v>
      </c>
      <c r="L2" s="1">
        <f t="shared" ref="L2:L8" si="0">J2-K2</f>
        <v>136.5</v>
      </c>
      <c r="M2" s="1">
        <f t="shared" ref="M2:M10" si="1">(L2*I2)*10/H2</f>
        <v>273</v>
      </c>
      <c r="N2" s="1">
        <f t="shared" ref="N2:N10" si="2">(M2*(F2/1000000))/G2</f>
        <v>5.4975964661556453</v>
      </c>
      <c r="O2" s="1" t="s">
        <v>2</v>
      </c>
      <c r="P2" s="1" t="s">
        <v>3</v>
      </c>
      <c r="Q2" s="1" t="s">
        <v>4</v>
      </c>
    </row>
    <row r="3" spans="1:17" ht="15.75" x14ac:dyDescent="0.25">
      <c r="A3" s="7" t="s">
        <v>32</v>
      </c>
      <c r="B3" s="7" t="s">
        <v>23</v>
      </c>
      <c r="C3" s="8">
        <v>43434</v>
      </c>
      <c r="D3" s="9">
        <v>22.2</v>
      </c>
      <c r="E3" s="7" t="s">
        <v>33</v>
      </c>
      <c r="F3" s="9">
        <v>500</v>
      </c>
      <c r="G3" s="9">
        <v>1.5394E-2</v>
      </c>
      <c r="H3" s="7">
        <v>50</v>
      </c>
      <c r="I3" s="7">
        <v>10</v>
      </c>
      <c r="J3" s="7">
        <v>15.4</v>
      </c>
      <c r="K3" s="7">
        <v>4.8899999999999997</v>
      </c>
      <c r="L3" s="7">
        <f t="shared" si="0"/>
        <v>10.510000000000002</v>
      </c>
      <c r="M3" s="7">
        <f t="shared" si="1"/>
        <v>21.020000000000003</v>
      </c>
      <c r="N3" s="7">
        <f t="shared" si="2"/>
        <v>0.68273353254514757</v>
      </c>
      <c r="O3" s="7" t="s">
        <v>2</v>
      </c>
      <c r="P3" s="7" t="s">
        <v>3</v>
      </c>
      <c r="Q3" s="7" t="s">
        <v>4</v>
      </c>
    </row>
    <row r="4" spans="1:17" ht="15.75" x14ac:dyDescent="0.25">
      <c r="A4" s="4" t="s">
        <v>32</v>
      </c>
      <c r="B4" s="4" t="s">
        <v>23</v>
      </c>
      <c r="C4" s="10">
        <v>43434</v>
      </c>
      <c r="D4" s="11">
        <v>22.3</v>
      </c>
      <c r="E4" s="4" t="s">
        <v>34</v>
      </c>
      <c r="F4" s="11">
        <v>490</v>
      </c>
      <c r="G4" s="11">
        <v>1.5394E-2</v>
      </c>
      <c r="H4" s="4">
        <v>50</v>
      </c>
      <c r="I4" s="4">
        <v>1</v>
      </c>
      <c r="J4" s="4">
        <v>188</v>
      </c>
      <c r="K4" s="4">
        <v>61.4</v>
      </c>
      <c r="L4" s="4">
        <f t="shared" si="0"/>
        <v>126.6</v>
      </c>
      <c r="M4" s="4">
        <f t="shared" si="1"/>
        <v>25.32</v>
      </c>
      <c r="N4" s="4">
        <f t="shared" si="2"/>
        <v>0.80595037027413274</v>
      </c>
      <c r="O4" s="4" t="s">
        <v>2</v>
      </c>
      <c r="P4" s="4" t="s">
        <v>3</v>
      </c>
      <c r="Q4" s="4" t="s">
        <v>4</v>
      </c>
    </row>
    <row r="5" spans="1:17" ht="15.75" x14ac:dyDescent="0.25">
      <c r="A5" s="1" t="s">
        <v>22</v>
      </c>
      <c r="B5" s="1" t="s">
        <v>23</v>
      </c>
      <c r="C5" s="2">
        <v>43434</v>
      </c>
      <c r="D5" s="3">
        <v>30</v>
      </c>
      <c r="E5" s="1" t="s">
        <v>1</v>
      </c>
      <c r="F5" s="3">
        <v>340</v>
      </c>
      <c r="G5" s="3">
        <v>1.5394E-2</v>
      </c>
      <c r="H5" s="1">
        <v>50</v>
      </c>
      <c r="I5" s="1">
        <v>10</v>
      </c>
      <c r="J5" s="1">
        <v>112</v>
      </c>
      <c r="K5" s="1">
        <v>35.6</v>
      </c>
      <c r="L5" s="1">
        <f t="shared" si="0"/>
        <v>76.400000000000006</v>
      </c>
      <c r="M5" s="1">
        <f t="shared" si="1"/>
        <v>152.80000000000001</v>
      </c>
      <c r="N5" s="1">
        <f t="shared" si="2"/>
        <v>3.3748213589710279</v>
      </c>
      <c r="O5" s="1" t="s">
        <v>2</v>
      </c>
      <c r="P5" s="1" t="s">
        <v>3</v>
      </c>
      <c r="Q5" s="1" t="s">
        <v>4</v>
      </c>
    </row>
    <row r="6" spans="1:17" ht="15.75" x14ac:dyDescent="0.25">
      <c r="A6" s="1" t="s">
        <v>24</v>
      </c>
      <c r="B6" s="1" t="s">
        <v>23</v>
      </c>
      <c r="C6" s="2">
        <v>43435</v>
      </c>
      <c r="D6" s="3">
        <v>37</v>
      </c>
      <c r="E6" s="1" t="s">
        <v>1</v>
      </c>
      <c r="F6" s="3">
        <v>410</v>
      </c>
      <c r="G6" s="3">
        <v>1.5394E-2</v>
      </c>
      <c r="H6" s="1">
        <v>50</v>
      </c>
      <c r="I6" s="1">
        <v>10</v>
      </c>
      <c r="J6" s="1">
        <v>204</v>
      </c>
      <c r="K6" s="1">
        <v>62.8</v>
      </c>
      <c r="L6" s="1">
        <f t="shared" si="0"/>
        <v>141.19999999999999</v>
      </c>
      <c r="M6" s="1">
        <f t="shared" si="1"/>
        <v>282.39999999999998</v>
      </c>
      <c r="N6" s="1">
        <f t="shared" si="2"/>
        <v>7.5213719631025064</v>
      </c>
      <c r="O6" s="1" t="s">
        <v>2</v>
      </c>
      <c r="P6" s="1" t="s">
        <v>3</v>
      </c>
      <c r="Q6" s="1" t="s">
        <v>4</v>
      </c>
    </row>
    <row r="7" spans="1:17" ht="15.75" x14ac:dyDescent="0.25">
      <c r="A7" s="1" t="s">
        <v>25</v>
      </c>
      <c r="B7" s="1" t="s">
        <v>0</v>
      </c>
      <c r="C7" s="2">
        <v>43435</v>
      </c>
      <c r="D7" s="3">
        <v>38</v>
      </c>
      <c r="E7" s="1" t="s">
        <v>1</v>
      </c>
      <c r="F7" s="3">
        <v>455</v>
      </c>
      <c r="G7" s="3">
        <v>1.5394E-2</v>
      </c>
      <c r="H7" s="1">
        <v>50</v>
      </c>
      <c r="I7" s="1">
        <v>100</v>
      </c>
      <c r="J7" s="1">
        <v>51.5</v>
      </c>
      <c r="K7" s="1">
        <v>15.6</v>
      </c>
      <c r="L7" s="1">
        <f t="shared" si="0"/>
        <v>35.9</v>
      </c>
      <c r="M7" s="1">
        <f t="shared" si="1"/>
        <v>718</v>
      </c>
      <c r="N7" s="1">
        <f t="shared" si="2"/>
        <v>21.221904638170717</v>
      </c>
      <c r="O7" s="1" t="s">
        <v>2</v>
      </c>
      <c r="P7" s="1" t="s">
        <v>3</v>
      </c>
      <c r="Q7" s="1" t="s">
        <v>4</v>
      </c>
    </row>
    <row r="8" spans="1:17" ht="15.75" x14ac:dyDescent="0.25">
      <c r="A8" s="1" t="s">
        <v>26</v>
      </c>
      <c r="B8" s="1" t="s">
        <v>27</v>
      </c>
      <c r="C8" s="2">
        <v>43435</v>
      </c>
      <c r="D8" s="3">
        <v>39</v>
      </c>
      <c r="E8" s="1" t="s">
        <v>1</v>
      </c>
      <c r="F8" s="3">
        <v>460</v>
      </c>
      <c r="G8" s="3">
        <v>1.5394E-2</v>
      </c>
      <c r="H8" s="1">
        <v>50</v>
      </c>
      <c r="I8" s="1">
        <v>10</v>
      </c>
      <c r="J8" s="1">
        <v>252</v>
      </c>
      <c r="K8" s="1">
        <v>75.5</v>
      </c>
      <c r="L8" s="1">
        <f t="shared" si="0"/>
        <v>176.5</v>
      </c>
      <c r="M8" s="1">
        <f t="shared" si="1"/>
        <v>353</v>
      </c>
      <c r="N8" s="1">
        <f t="shared" si="2"/>
        <v>10.548265558009614</v>
      </c>
      <c r="O8" s="1" t="s">
        <v>2</v>
      </c>
      <c r="P8" s="1" t="s">
        <v>3</v>
      </c>
      <c r="Q8" s="1" t="s">
        <v>4</v>
      </c>
    </row>
    <row r="9" spans="1:17" ht="15.75" x14ac:dyDescent="0.25">
      <c r="A9" s="1" t="s">
        <v>28</v>
      </c>
      <c r="B9" s="1" t="s">
        <v>29</v>
      </c>
      <c r="C9" s="2">
        <v>43436</v>
      </c>
      <c r="D9" s="3">
        <v>41.1</v>
      </c>
      <c r="E9" s="1" t="s">
        <v>1</v>
      </c>
      <c r="F9" s="3">
        <v>390</v>
      </c>
      <c r="G9" s="3">
        <v>1.5394E-2</v>
      </c>
      <c r="H9" s="1">
        <v>50</v>
      </c>
      <c r="I9" s="1">
        <v>100</v>
      </c>
      <c r="J9" s="1">
        <v>64</v>
      </c>
      <c r="K9" s="1">
        <v>23.4</v>
      </c>
      <c r="L9" s="1">
        <f>J9-K9</f>
        <v>40.6</v>
      </c>
      <c r="M9" s="1">
        <f t="shared" si="1"/>
        <v>812</v>
      </c>
      <c r="N9" s="1">
        <f t="shared" si="2"/>
        <v>20.571651292711447</v>
      </c>
      <c r="O9" s="1" t="s">
        <v>2</v>
      </c>
      <c r="P9" s="1" t="s">
        <v>3</v>
      </c>
      <c r="Q9" s="1" t="s">
        <v>4</v>
      </c>
    </row>
    <row r="10" spans="1:17" ht="15.75" x14ac:dyDescent="0.25">
      <c r="A10" s="1" t="s">
        <v>30</v>
      </c>
      <c r="B10" s="1" t="s">
        <v>31</v>
      </c>
      <c r="C10" s="2">
        <v>43436</v>
      </c>
      <c r="D10" s="3">
        <v>42.1</v>
      </c>
      <c r="E10" s="1" t="s">
        <v>1</v>
      </c>
      <c r="F10" s="3">
        <v>470</v>
      </c>
      <c r="G10" s="3">
        <v>1.5394E-2</v>
      </c>
      <c r="H10" s="1">
        <v>50</v>
      </c>
      <c r="I10" s="1">
        <v>10</v>
      </c>
      <c r="J10" s="1">
        <v>46</v>
      </c>
      <c r="K10" s="1">
        <v>22.9</v>
      </c>
      <c r="L10" s="1">
        <f>J10-K10</f>
        <v>23.1</v>
      </c>
      <c r="M10" s="1">
        <f t="shared" si="1"/>
        <v>46.2</v>
      </c>
      <c r="N10" s="1">
        <f t="shared" si="2"/>
        <v>1.4105495647654931</v>
      </c>
      <c r="O10" s="1" t="s">
        <v>2</v>
      </c>
      <c r="P10" s="1" t="s">
        <v>3</v>
      </c>
      <c r="Q10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Cimoli</dc:creator>
  <cp:lastModifiedBy>Emiliano Cimoli</cp:lastModifiedBy>
  <dcterms:created xsi:type="dcterms:W3CDTF">2019-08-26T22:55:25Z</dcterms:created>
  <dcterms:modified xsi:type="dcterms:W3CDTF">2019-08-26T23:23:25Z</dcterms:modified>
</cp:coreProperties>
</file>