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2019_Cape_Evans_data\2018-19_processed_data\2019_processed_samples\"/>
    </mc:Choice>
  </mc:AlternateContent>
  <xr:revisionPtr revIDLastSave="0" documentId="13_ncr:1_{93588E58-7962-4C0A-9481-47DEA0E98C54}" xr6:coauthVersionLast="47" xr6:coauthVersionMax="47" xr10:uidLastSave="{00000000-0000-0000-0000-000000000000}"/>
  <bookViews>
    <workbookView xWindow="4980" yWindow="4980" windowWidth="38700" windowHeight="15285" xr2:uid="{00000000-000D-0000-FFFF-FFFF00000000}"/>
  </bookViews>
  <sheets>
    <sheet name="Pigmentresultater_HP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L6" i="1"/>
  <c r="L7" i="1"/>
  <c r="L8" i="1"/>
  <c r="L9" i="1"/>
  <c r="L10" i="1"/>
  <c r="L11" i="1"/>
  <c r="L12" i="1"/>
  <c r="L13" i="1"/>
  <c r="L15" i="1"/>
  <c r="L16" i="1"/>
  <c r="L17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Q5" i="1"/>
  <c r="O5" i="1"/>
  <c r="L5" i="1"/>
  <c r="J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</calcChain>
</file>

<file path=xl/sharedStrings.xml><?xml version="1.0" encoding="utf-8"?>
<sst xmlns="http://schemas.openxmlformats.org/spreadsheetml/2006/main" count="265" uniqueCount="111">
  <si>
    <t>RSD på dobbeltfiltre er i gennemsnit 4-8%</t>
  </si>
  <si>
    <t>Total=</t>
  </si>
  <si>
    <t>sum af allom Chl a+Chl a+Chl a'</t>
  </si>
  <si>
    <t>ml</t>
  </si>
  <si>
    <t>HPLC ID</t>
  </si>
  <si>
    <t>Fucoxanthin</t>
  </si>
  <si>
    <t>Violaxanthin</t>
  </si>
  <si>
    <t>Diadinoxanthin</t>
  </si>
  <si>
    <t>Diatoxanthin</t>
  </si>
  <si>
    <t>Zeaxanthin</t>
  </si>
  <si>
    <t>Chl a</t>
  </si>
  <si>
    <t>Box label</t>
  </si>
  <si>
    <t>Sample_ID</t>
  </si>
  <si>
    <t>HPLC (for Lars)</t>
  </si>
  <si>
    <t>HPLC (ml. filtered)</t>
  </si>
  <si>
    <t>sample id.</t>
  </si>
  <si>
    <t>ug/L</t>
  </si>
  <si>
    <t>T1 C 2 B</t>
  </si>
  <si>
    <t>T1-C2-B</t>
  </si>
  <si>
    <t>HPLC1</t>
  </si>
  <si>
    <t>ikke påvist</t>
  </si>
  <si>
    <t>T1 C7 B</t>
  </si>
  <si>
    <t>T1-C7-B</t>
  </si>
  <si>
    <t>HPLC2</t>
  </si>
  <si>
    <t>T1 C11 B</t>
  </si>
  <si>
    <t>T1-C11-B</t>
  </si>
  <si>
    <t>HPLC3</t>
  </si>
  <si>
    <t>T1V1 B</t>
  </si>
  <si>
    <t>TRANSECT1/PROFILE-VERTICAL 1-B</t>
  </si>
  <si>
    <t>HPLC4</t>
  </si>
  <si>
    <t>T1V2 B</t>
  </si>
  <si>
    <t>HPLC5(SHPL?)</t>
  </si>
  <si>
    <t>CRTRL 1  0-3</t>
  </si>
  <si>
    <t>TPROFILE-CCONTROL1-0_3</t>
  </si>
  <si>
    <t xml:space="preserve">9 (or 7)   </t>
  </si>
  <si>
    <t>CTRL 1  3-6</t>
  </si>
  <si>
    <t>TPROFILE-CCONTROL1-3_6</t>
  </si>
  <si>
    <t>CTRL  1  6-9</t>
  </si>
  <si>
    <t>TPROFILE-CCONTROL1-6_9</t>
  </si>
  <si>
    <t>7(x2?)</t>
  </si>
  <si>
    <t>CTRL 9-12</t>
  </si>
  <si>
    <t>TPROFILE-CCONTROL1-9_12</t>
  </si>
  <si>
    <t>HPLC6</t>
  </si>
  <si>
    <t>BC 9 0-3</t>
  </si>
  <si>
    <t>TPROFILE-CBLUE BC9-0_3</t>
  </si>
  <si>
    <t>BC 9 3-6</t>
  </si>
  <si>
    <t>TPROFILE-CBLUE BC9-3_6</t>
  </si>
  <si>
    <t>BC 9 6-9</t>
  </si>
  <si>
    <t>TPROFILE-CBLUE BC9-6_9</t>
  </si>
  <si>
    <t>BC 9 9-12</t>
  </si>
  <si>
    <t>TPROFILE-CBLUE BC9-9_12</t>
  </si>
  <si>
    <t>HPLC10</t>
  </si>
  <si>
    <t>RA - 3  0-3</t>
  </si>
  <si>
    <t>TPROFILE-CRED RB3-B</t>
  </si>
  <si>
    <t>RA - 3  3-6</t>
  </si>
  <si>
    <t>16?</t>
  </si>
  <si>
    <t>RA - 3  6-9</t>
  </si>
  <si>
    <t>15(x2?)</t>
  </si>
  <si>
    <t>RA - 3  9-12</t>
  </si>
  <si>
    <t>14 (or 24)</t>
  </si>
  <si>
    <t>T2 C2 0-3</t>
  </si>
  <si>
    <t>T2-C2-B</t>
  </si>
  <si>
    <t>T2 C2 3-6</t>
  </si>
  <si>
    <t>T2 C2 9-12</t>
  </si>
  <si>
    <t>T2 C6 0-3</t>
  </si>
  <si>
    <t>T2-C6-B</t>
  </si>
  <si>
    <t>T2 C6 3-6</t>
  </si>
  <si>
    <t>T2 C6 6-9</t>
  </si>
  <si>
    <t>CTRL3  0-3</t>
  </si>
  <si>
    <t>TPROFILE-CCONTROL3-B</t>
  </si>
  <si>
    <t>CTRL3  3-6</t>
  </si>
  <si>
    <t>CTRL3 6-9</t>
  </si>
  <si>
    <t>25?</t>
  </si>
  <si>
    <t>CTRL3  9-12</t>
  </si>
  <si>
    <t>24(x2?)</t>
  </si>
  <si>
    <t>Natural BA4 T3 C1 0-3</t>
  </si>
  <si>
    <t>T3-CCONTROL (24hr) 1-B</t>
  </si>
  <si>
    <t>Natural BA4 T3 C1  3-6</t>
  </si>
  <si>
    <t>Natural BA4 T3 C1  6-9</t>
  </si>
  <si>
    <t>BA4 T3 C3 3-6</t>
  </si>
  <si>
    <t>BA4 T3 C3  3-6</t>
  </si>
  <si>
    <t>T3-CBLUE BA4 (24hr) 3-B</t>
  </si>
  <si>
    <t>BA4 T3C3  6-9</t>
  </si>
  <si>
    <t>BA4 T3 C3 9-12</t>
  </si>
  <si>
    <t>RB3 T4 C3  0-3</t>
  </si>
  <si>
    <t>T4-CRED RB3 (24hr) 3-B</t>
  </si>
  <si>
    <t>RB3 T4 C3  3-6</t>
  </si>
  <si>
    <t>RB3 T4 C3  6-9</t>
  </si>
  <si>
    <t>RB3 T4 C3  9-12</t>
  </si>
  <si>
    <t>BC12  0-3</t>
  </si>
  <si>
    <t>TPROFILE-CBLACK BC12-B</t>
  </si>
  <si>
    <t>BC12 3-6</t>
  </si>
  <si>
    <t>BC12 6-9</t>
  </si>
  <si>
    <t>BC12  9-12</t>
  </si>
  <si>
    <t>MC9 0-3</t>
  </si>
  <si>
    <t>TPROFILE-CMidGrey MC9-B</t>
  </si>
  <si>
    <t>46(x2?)</t>
  </si>
  <si>
    <t>MC9 3-6</t>
  </si>
  <si>
    <t>MC9 6-9</t>
  </si>
  <si>
    <t>MC9 9-12</t>
  </si>
  <si>
    <t>T6 C3 0-3</t>
  </si>
  <si>
    <t>T6-C3-B</t>
  </si>
  <si>
    <t>T6 C3 3-6</t>
  </si>
  <si>
    <t>T6 C3 6-9</t>
  </si>
  <si>
    <t>T6 C8 0-3</t>
  </si>
  <si>
    <t>T6-C8-B</t>
  </si>
  <si>
    <t>T6 C8  3-6</t>
  </si>
  <si>
    <t>T6 C8 6-9</t>
  </si>
  <si>
    <t>mg/m2</t>
  </si>
  <si>
    <t xml:space="preserve">Chl </t>
  </si>
  <si>
    <t>Chl a (Fluorometry)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</si>
</sst>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4" borderId="0" xfId="0" applyNumberForma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9" fontId="0" fillId="5" borderId="0" xfId="0" applyNumberForma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49" fontId="0" fillId="6" borderId="0" xfId="0" applyNumberForma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2" xfId="0" applyFont="1" applyFill="1" applyBorder="1" applyAlignment="1">
      <alignment horizontal="center"/>
    </xf>
    <xf numFmtId="165" fontId="0" fillId="0" borderId="1" xfId="0" applyNumberFormat="1" applyBorder="1"/>
    <xf numFmtId="165" fontId="0" fillId="4" borderId="1" xfId="0" applyNumberFormat="1" applyFill="1" applyBorder="1"/>
    <xf numFmtId="165" fontId="0" fillId="8" borderId="1" xfId="0" applyNumberFormat="1" applyFill="1" applyBorder="1"/>
    <xf numFmtId="165" fontId="0" fillId="9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2"/>
  <sheetViews>
    <sheetView tabSelected="1" workbookViewId="0">
      <selection activeCell="I17" sqref="I17"/>
    </sheetView>
  </sheetViews>
  <sheetFormatPr defaultRowHeight="15" x14ac:dyDescent="0.25"/>
  <cols>
    <col min="1" max="1" width="28.85546875" customWidth="1"/>
    <col min="2" max="2" width="24.85546875" customWidth="1"/>
    <col min="3" max="3" width="12.5703125" customWidth="1"/>
    <col min="4" max="4" width="17" customWidth="1"/>
    <col min="5" max="5" width="12.42578125" style="1" customWidth="1"/>
    <col min="6" max="7" width="15.140625" style="1" customWidth="1"/>
    <col min="8" max="8" width="13.85546875" customWidth="1"/>
    <col min="9" max="10" width="17.28515625" style="1" customWidth="1"/>
    <col min="11" max="12" width="14.85546875" style="1" customWidth="1"/>
    <col min="13" max="13" width="16.28515625" style="1" customWidth="1"/>
    <col min="14" max="15" width="13.5703125" customWidth="1"/>
    <col min="16" max="16" width="11.7109375" style="2" customWidth="1"/>
    <col min="18" max="18" width="19.28515625" customWidth="1"/>
    <col min="19" max="19" width="18.42578125" customWidth="1"/>
  </cols>
  <sheetData>
    <row r="1" spans="1:19" x14ac:dyDescent="0.25">
      <c r="A1" t="s">
        <v>0</v>
      </c>
    </row>
    <row r="2" spans="1:19" x14ac:dyDescent="0.25">
      <c r="P2" s="3" t="s">
        <v>1</v>
      </c>
      <c r="Q2" s="4" t="s">
        <v>2</v>
      </c>
      <c r="R2" s="4"/>
      <c r="S2" s="4"/>
    </row>
    <row r="3" spans="1:19" x14ac:dyDescent="0.25">
      <c r="D3" s="1" t="s">
        <v>3</v>
      </c>
      <c r="E3" s="5" t="s">
        <v>4</v>
      </c>
      <c r="F3" s="5" t="s">
        <v>5</v>
      </c>
      <c r="G3" s="5" t="s">
        <v>5</v>
      </c>
      <c r="H3" s="5" t="s">
        <v>6</v>
      </c>
      <c r="I3" s="5" t="s">
        <v>7</v>
      </c>
      <c r="J3" s="5" t="s">
        <v>7</v>
      </c>
      <c r="K3" s="5" t="s">
        <v>8</v>
      </c>
      <c r="L3" s="5" t="s">
        <v>8</v>
      </c>
      <c r="M3" s="5" t="s">
        <v>9</v>
      </c>
      <c r="N3" s="5" t="s">
        <v>10</v>
      </c>
      <c r="O3" s="5" t="s">
        <v>10</v>
      </c>
      <c r="P3" s="3" t="s">
        <v>109</v>
      </c>
      <c r="Q3" s="3" t="s">
        <v>109</v>
      </c>
      <c r="R3" s="21" t="s">
        <v>110</v>
      </c>
      <c r="S3" s="21" t="s">
        <v>110</v>
      </c>
    </row>
    <row r="4" spans="1:19" ht="15.75" thickBot="1" x14ac:dyDescent="0.3">
      <c r="A4" s="6" t="s">
        <v>11</v>
      </c>
      <c r="B4" s="7" t="s">
        <v>12</v>
      </c>
      <c r="C4" s="7" t="s">
        <v>13</v>
      </c>
      <c r="D4" s="7" t="s">
        <v>14</v>
      </c>
      <c r="E4" s="8" t="s">
        <v>15</v>
      </c>
      <c r="F4" s="8" t="s">
        <v>16</v>
      </c>
      <c r="G4" s="8" t="s">
        <v>108</v>
      </c>
      <c r="H4" s="8" t="s">
        <v>16</v>
      </c>
      <c r="I4" s="8" t="s">
        <v>16</v>
      </c>
      <c r="J4" s="8" t="s">
        <v>108</v>
      </c>
      <c r="K4" s="8" t="s">
        <v>16</v>
      </c>
      <c r="L4" s="8" t="s">
        <v>108</v>
      </c>
      <c r="M4" s="8" t="s">
        <v>16</v>
      </c>
      <c r="N4" s="8" t="s">
        <v>16</v>
      </c>
      <c r="O4" s="8" t="s">
        <v>108</v>
      </c>
      <c r="P4" s="8" t="s">
        <v>16</v>
      </c>
      <c r="Q4" s="8" t="s">
        <v>108</v>
      </c>
      <c r="R4" s="22" t="s">
        <v>16</v>
      </c>
      <c r="S4" s="22" t="s">
        <v>108</v>
      </c>
    </row>
    <row r="5" spans="1:19" x14ac:dyDescent="0.25">
      <c r="A5" s="9" t="s">
        <v>17</v>
      </c>
      <c r="B5" s="10" t="s">
        <v>18</v>
      </c>
      <c r="C5" s="10" t="s">
        <v>19</v>
      </c>
      <c r="D5" s="11">
        <v>10</v>
      </c>
      <c r="E5" s="12">
        <v>1</v>
      </c>
      <c r="F5" s="13">
        <v>2078.1999999999998</v>
      </c>
      <c r="G5" s="13">
        <f>(F5*(415.629/1000000))/0.015394</f>
        <v>56.110184994153563</v>
      </c>
      <c r="H5" s="13" t="s">
        <v>20</v>
      </c>
      <c r="I5" s="13">
        <v>4136.2925499999992</v>
      </c>
      <c r="J5" s="13">
        <f>(I5*(415.629/1000000))/0.015394</f>
        <v>111.6774805939944</v>
      </c>
      <c r="K5" s="13">
        <v>657.99405000000002</v>
      </c>
      <c r="L5" s="13">
        <f>(K5*(415.629/1000000))/0.015394</f>
        <v>17.765454658142787</v>
      </c>
      <c r="M5" s="13" t="s">
        <v>20</v>
      </c>
      <c r="N5" s="13">
        <v>3919.8238749999996</v>
      </c>
      <c r="O5" s="13">
        <f>(N5*(415.629/1000000))/0.015394</f>
        <v>105.83295292596954</v>
      </c>
      <c r="P5" s="13">
        <v>4195.8957499999988</v>
      </c>
      <c r="Q5" s="13">
        <f>(P5*(415.629/1000000))/0.015394</f>
        <v>113.28673214737883</v>
      </c>
      <c r="R5" s="23">
        <v>46.160333333333327</v>
      </c>
      <c r="S5" s="23">
        <v>1.2463020126672728</v>
      </c>
    </row>
    <row r="6" spans="1:19" x14ac:dyDescent="0.25">
      <c r="A6" s="9" t="s">
        <v>21</v>
      </c>
      <c r="B6" s="10" t="s">
        <v>22</v>
      </c>
      <c r="C6" s="10" t="s">
        <v>23</v>
      </c>
      <c r="D6" s="11">
        <v>10</v>
      </c>
      <c r="E6" s="12">
        <v>2</v>
      </c>
      <c r="F6" s="13">
        <v>2634.7</v>
      </c>
      <c r="G6" s="13">
        <f t="shared" ref="G6:G56" si="0">(F6*(415.629/1000000))/0.015394</f>
        <v>71.135359640119532</v>
      </c>
      <c r="H6" s="13" t="s">
        <v>20</v>
      </c>
      <c r="I6" s="13">
        <v>3860.9973499999987</v>
      </c>
      <c r="J6" s="13">
        <f t="shared" ref="J6:J56" si="1">(I6*(415.629/1000000))/0.015394</f>
        <v>104.24467114350719</v>
      </c>
      <c r="K6" s="13">
        <v>299.19461250000001</v>
      </c>
      <c r="L6" s="13">
        <f t="shared" ref="L6:L56" si="2">(K6*(415.629/1000000))/0.015394</f>
        <v>8.0780796153541967</v>
      </c>
      <c r="M6" s="13" t="s">
        <v>20</v>
      </c>
      <c r="N6" s="13">
        <v>4556.277</v>
      </c>
      <c r="O6" s="13">
        <f t="shared" ref="O6:O56" si="3">(N6*(415.629/1000000))/0.015394</f>
        <v>123.01681520287126</v>
      </c>
      <c r="P6" s="13">
        <v>5038.6588749999983</v>
      </c>
      <c r="Q6" s="13">
        <f t="shared" ref="Q6:Q56" si="4">(P6*(415.629/1000000))/0.015394</f>
        <v>136.04084380650738</v>
      </c>
      <c r="R6" s="23">
        <v>708.21333333333337</v>
      </c>
      <c r="S6" s="23">
        <v>19.121345947771861</v>
      </c>
    </row>
    <row r="7" spans="1:19" x14ac:dyDescent="0.25">
      <c r="A7" s="9" t="s">
        <v>24</v>
      </c>
      <c r="B7" s="10" t="s">
        <v>25</v>
      </c>
      <c r="C7" s="10" t="s">
        <v>26</v>
      </c>
      <c r="D7" s="11">
        <v>10</v>
      </c>
      <c r="E7" s="12">
        <v>3</v>
      </c>
      <c r="F7" s="13">
        <v>1560.7</v>
      </c>
      <c r="G7" s="13">
        <f t="shared" si="0"/>
        <v>42.137987547096273</v>
      </c>
      <c r="H7" s="13" t="s">
        <v>20</v>
      </c>
      <c r="I7" s="13">
        <v>2963.3459999999995</v>
      </c>
      <c r="J7" s="13">
        <f t="shared" si="1"/>
        <v>80.008609499415357</v>
      </c>
      <c r="K7" s="13">
        <v>152.79363749999999</v>
      </c>
      <c r="L7" s="13">
        <f t="shared" si="2"/>
        <v>4.1253388827132325</v>
      </c>
      <c r="M7" s="13" t="s">
        <v>20</v>
      </c>
      <c r="N7" s="13">
        <v>3389.0715624999998</v>
      </c>
      <c r="O7" s="13">
        <f t="shared" si="3"/>
        <v>91.50295078928886</v>
      </c>
      <c r="P7" s="13">
        <v>4027.574562499999</v>
      </c>
      <c r="Q7" s="13">
        <f t="shared" si="4"/>
        <v>108.74215849274472</v>
      </c>
      <c r="R7" s="23">
        <v>615.13386666666668</v>
      </c>
      <c r="S7" s="23">
        <v>16.6082547660647</v>
      </c>
    </row>
    <row r="8" spans="1:19" x14ac:dyDescent="0.25">
      <c r="A8" s="14" t="s">
        <v>27</v>
      </c>
      <c r="B8" s="15" t="s">
        <v>28</v>
      </c>
      <c r="C8" s="15" t="s">
        <v>29</v>
      </c>
      <c r="D8" s="16">
        <v>10</v>
      </c>
      <c r="E8" s="12">
        <v>4</v>
      </c>
      <c r="F8" s="13">
        <v>858</v>
      </c>
      <c r="G8" s="13">
        <f t="shared" si="0"/>
        <v>23.165498375990648</v>
      </c>
      <c r="H8" s="13" t="s">
        <v>20</v>
      </c>
      <c r="I8" s="13">
        <v>2520.1813499999994</v>
      </c>
      <c r="J8" s="13">
        <f t="shared" si="1"/>
        <v>68.043423042688701</v>
      </c>
      <c r="K8" s="13">
        <v>912.1699124999999</v>
      </c>
      <c r="L8" s="13">
        <f t="shared" si="2"/>
        <v>24.628054343410582</v>
      </c>
      <c r="M8" s="13" t="s">
        <v>20</v>
      </c>
      <c r="N8" s="13">
        <v>2506.2036249999996</v>
      </c>
      <c r="O8" s="13">
        <f t="shared" si="3"/>
        <v>67.66603263967292</v>
      </c>
      <c r="P8" s="13">
        <v>2814.0154999999991</v>
      </c>
      <c r="Q8" s="13">
        <f t="shared" si="4"/>
        <v>75.976773304501734</v>
      </c>
      <c r="R8" s="23">
        <v>212.46400000000003</v>
      </c>
      <c r="S8" s="23">
        <v>5.736403784331559</v>
      </c>
    </row>
    <row r="9" spans="1:19" x14ac:dyDescent="0.25">
      <c r="A9" s="14" t="s">
        <v>30</v>
      </c>
      <c r="B9" s="15" t="s">
        <v>28</v>
      </c>
      <c r="C9" s="15" t="s">
        <v>31</v>
      </c>
      <c r="D9" s="16">
        <v>10</v>
      </c>
      <c r="E9" s="12">
        <v>5</v>
      </c>
      <c r="F9" s="13">
        <v>2372.8000000000002</v>
      </c>
      <c r="G9" s="13">
        <f t="shared" si="0"/>
        <v>64.064212758217508</v>
      </c>
      <c r="H9" s="13" t="s">
        <v>20</v>
      </c>
      <c r="I9" s="13">
        <v>1747.1616999999994</v>
      </c>
      <c r="J9" s="13">
        <f t="shared" si="1"/>
        <v>47.172344433500058</v>
      </c>
      <c r="K9" s="13">
        <v>483.14122500000002</v>
      </c>
      <c r="L9" s="13">
        <f t="shared" si="2"/>
        <v>13.044530609687218</v>
      </c>
      <c r="M9" s="13" t="s">
        <v>20</v>
      </c>
      <c r="N9" s="13">
        <v>3182.5301249999993</v>
      </c>
      <c r="O9" s="13">
        <f t="shared" si="3"/>
        <v>85.926452729870405</v>
      </c>
      <c r="P9" s="13">
        <v>3656.0181874999989</v>
      </c>
      <c r="Q9" s="13">
        <f t="shared" si="4"/>
        <v>98.710353595715034</v>
      </c>
      <c r="R9" s="23">
        <v>111.29066666666668</v>
      </c>
      <c r="S9" s="23">
        <v>3.0047829346498642</v>
      </c>
    </row>
    <row r="10" spans="1:19" x14ac:dyDescent="0.25">
      <c r="A10" s="14" t="s">
        <v>32</v>
      </c>
      <c r="B10" s="15" t="s">
        <v>33</v>
      </c>
      <c r="C10" s="15" t="s">
        <v>34</v>
      </c>
      <c r="D10" s="16">
        <v>10</v>
      </c>
      <c r="E10" s="1">
        <v>6</v>
      </c>
      <c r="F10" s="13">
        <v>1748.4</v>
      </c>
      <c r="G10" s="13">
        <f t="shared" si="0"/>
        <v>47.205777809536194</v>
      </c>
      <c r="H10" s="13" t="s">
        <v>20</v>
      </c>
      <c r="I10" s="13">
        <v>2210.2959499999993</v>
      </c>
      <c r="J10" s="13">
        <f t="shared" si="1"/>
        <v>59.676698415132506</v>
      </c>
      <c r="K10" s="13">
        <v>1322.7409125000001</v>
      </c>
      <c r="L10" s="13">
        <f t="shared" si="2"/>
        <v>35.713231305798537</v>
      </c>
      <c r="M10" s="13" t="s">
        <v>20</v>
      </c>
      <c r="N10" s="13">
        <v>3435.8219374999999</v>
      </c>
      <c r="O10" s="13">
        <f t="shared" si="3"/>
        <v>92.76518358199219</v>
      </c>
      <c r="P10" s="13">
        <v>4446.2780624999987</v>
      </c>
      <c r="Q10" s="13">
        <f t="shared" si="4"/>
        <v>120.04690820052048</v>
      </c>
      <c r="R10" s="23">
        <v>375.60599999999999</v>
      </c>
      <c r="S10" s="23">
        <v>10.14114240444329</v>
      </c>
    </row>
    <row r="11" spans="1:19" x14ac:dyDescent="0.25">
      <c r="A11" s="14" t="s">
        <v>35</v>
      </c>
      <c r="B11" s="15" t="s">
        <v>36</v>
      </c>
      <c r="C11" s="15">
        <v>8</v>
      </c>
      <c r="D11" s="16">
        <v>30</v>
      </c>
      <c r="E11" s="1">
        <v>7</v>
      </c>
      <c r="F11" s="13">
        <v>37.700000000000003</v>
      </c>
      <c r="G11" s="13">
        <f t="shared" si="0"/>
        <v>1.0178779589450437</v>
      </c>
      <c r="H11" s="13" t="s">
        <v>20</v>
      </c>
      <c r="I11" s="13">
        <v>63.326216666666667</v>
      </c>
      <c r="J11" s="13">
        <f t="shared" si="1"/>
        <v>1.7097708267474343</v>
      </c>
      <c r="K11" s="13">
        <v>37.260518750000003</v>
      </c>
      <c r="L11" s="13">
        <f t="shared" si="2"/>
        <v>1.0060122221348418</v>
      </c>
      <c r="M11" s="13" t="s">
        <v>20</v>
      </c>
      <c r="N11" s="13">
        <v>71.405815972222214</v>
      </c>
      <c r="O11" s="13">
        <f t="shared" si="3"/>
        <v>1.9279152843132878</v>
      </c>
      <c r="P11" s="13">
        <v>71.405815972222214</v>
      </c>
      <c r="Q11" s="13">
        <f t="shared" si="4"/>
        <v>1.9279152843132878</v>
      </c>
      <c r="R11" s="23">
        <v>62.601000000000006</v>
      </c>
      <c r="S11" s="23">
        <v>1.6901904007405488</v>
      </c>
    </row>
    <row r="12" spans="1:19" x14ac:dyDescent="0.25">
      <c r="A12" s="14" t="s">
        <v>37</v>
      </c>
      <c r="B12" s="15" t="s">
        <v>38</v>
      </c>
      <c r="C12" s="15" t="s">
        <v>39</v>
      </c>
      <c r="D12" s="16">
        <v>60</v>
      </c>
      <c r="E12" s="1">
        <v>8</v>
      </c>
      <c r="F12" s="13">
        <v>10.1</v>
      </c>
      <c r="G12" s="13">
        <f t="shared" si="0"/>
        <v>0.27269409510198778</v>
      </c>
      <c r="H12" s="13" t="s">
        <v>20</v>
      </c>
      <c r="I12" s="13">
        <v>23.62970277777778</v>
      </c>
      <c r="J12" s="13">
        <f t="shared" si="1"/>
        <v>0.63798816005099412</v>
      </c>
      <c r="K12" s="13">
        <v>9.4514364583333332</v>
      </c>
      <c r="L12" s="13">
        <f t="shared" si="2"/>
        <v>0.25518325865536085</v>
      </c>
      <c r="M12" s="13" t="s">
        <v>20</v>
      </c>
      <c r="N12" s="13">
        <v>20.215881944444444</v>
      </c>
      <c r="O12" s="13">
        <f t="shared" si="3"/>
        <v>0.54581699341870216</v>
      </c>
      <c r="P12" s="13">
        <v>20.215881944444444</v>
      </c>
      <c r="Q12" s="13">
        <f t="shared" si="4"/>
        <v>0.54581699341870216</v>
      </c>
      <c r="R12" s="23">
        <v>10.939366666666666</v>
      </c>
      <c r="S12" s="23">
        <v>0.2953565043718332</v>
      </c>
    </row>
    <row r="13" spans="1:19" x14ac:dyDescent="0.25">
      <c r="A13" s="14" t="s">
        <v>40</v>
      </c>
      <c r="B13" s="15" t="s">
        <v>41</v>
      </c>
      <c r="C13" s="15" t="s">
        <v>42</v>
      </c>
      <c r="D13" s="16">
        <v>60</v>
      </c>
      <c r="E13" s="1">
        <v>9</v>
      </c>
      <c r="F13" s="13">
        <v>4.5962777777777779</v>
      </c>
      <c r="G13" s="13">
        <f t="shared" si="0"/>
        <v>0.12409681281668183</v>
      </c>
      <c r="H13" s="13" t="s">
        <v>20</v>
      </c>
      <c r="I13" s="13">
        <v>6.609481944444445</v>
      </c>
      <c r="J13" s="13">
        <f t="shared" si="1"/>
        <v>0.1784521483102183</v>
      </c>
      <c r="K13" s="13">
        <v>4.4218416666666673</v>
      </c>
      <c r="L13" s="13">
        <f t="shared" si="2"/>
        <v>0.11938713979959728</v>
      </c>
      <c r="M13" s="13" t="s">
        <v>20</v>
      </c>
      <c r="N13" s="13">
        <v>8.630230902777777</v>
      </c>
      <c r="O13" s="13">
        <f t="shared" si="3"/>
        <v>0.23301118876774229</v>
      </c>
      <c r="P13" s="13">
        <v>8.630230902777777</v>
      </c>
      <c r="Q13" s="13">
        <f t="shared" si="4"/>
        <v>0.23301118876774229</v>
      </c>
      <c r="R13" s="23">
        <v>8.5997333333333348</v>
      </c>
      <c r="S13" s="23">
        <v>0.23218777222294407</v>
      </c>
    </row>
    <row r="14" spans="1:19" x14ac:dyDescent="0.25">
      <c r="A14" s="14" t="s">
        <v>43</v>
      </c>
      <c r="B14" s="15" t="s">
        <v>44</v>
      </c>
      <c r="C14" s="15">
        <v>13</v>
      </c>
      <c r="D14" s="16">
        <v>10</v>
      </c>
      <c r="E14" s="1">
        <v>10</v>
      </c>
      <c r="F14" s="13">
        <v>2555.1999999999998</v>
      </c>
      <c r="G14" s="13">
        <f t="shared" si="0"/>
        <v>68.988906119267241</v>
      </c>
      <c r="H14" s="13" t="s">
        <v>20</v>
      </c>
      <c r="I14" s="13">
        <v>934.11369999999977</v>
      </c>
      <c r="J14" s="13">
        <f t="shared" si="1"/>
        <v>25.220523776620759</v>
      </c>
      <c r="K14" s="13" t="s">
        <v>20</v>
      </c>
      <c r="L14" s="13" t="s">
        <v>20</v>
      </c>
      <c r="M14" s="13" t="s">
        <v>20</v>
      </c>
      <c r="N14" s="13">
        <v>3679.6909374999996</v>
      </c>
      <c r="O14" s="13">
        <f t="shared" si="3"/>
        <v>99.349504005598774</v>
      </c>
      <c r="P14" s="13">
        <v>3840.0771249999989</v>
      </c>
      <c r="Q14" s="13">
        <f t="shared" si="4"/>
        <v>103.67983729937798</v>
      </c>
      <c r="R14" s="23">
        <v>758.8</v>
      </c>
      <c r="S14" s="23">
        <v>20.487156372612709</v>
      </c>
    </row>
    <row r="15" spans="1:19" x14ac:dyDescent="0.25">
      <c r="A15" s="14" t="s">
        <v>45</v>
      </c>
      <c r="B15" s="15" t="s">
        <v>46</v>
      </c>
      <c r="C15" s="15">
        <v>12</v>
      </c>
      <c r="D15" s="16">
        <v>10</v>
      </c>
      <c r="E15" s="1">
        <v>11</v>
      </c>
      <c r="F15" s="13">
        <v>705.5</v>
      </c>
      <c r="G15" s="13">
        <f t="shared" si="0"/>
        <v>19.048087534104198</v>
      </c>
      <c r="H15" s="13" t="s">
        <v>20</v>
      </c>
      <c r="I15" s="13">
        <v>721.58009999999979</v>
      </c>
      <c r="J15" s="13">
        <f t="shared" si="1"/>
        <v>19.482240832980381</v>
      </c>
      <c r="K15" s="13">
        <v>222.93284999999997</v>
      </c>
      <c r="L15" s="13">
        <f t="shared" si="2"/>
        <v>6.0190566137878401</v>
      </c>
      <c r="M15" s="13" t="s">
        <v>20</v>
      </c>
      <c r="N15" s="13">
        <v>982.30340624999997</v>
      </c>
      <c r="O15" s="13">
        <f t="shared" si="3"/>
        <v>26.521617671578621</v>
      </c>
      <c r="P15" s="13">
        <v>1102.7500937499997</v>
      </c>
      <c r="Q15" s="13">
        <f t="shared" si="4"/>
        <v>29.773607815721622</v>
      </c>
      <c r="R15" s="23">
        <v>211.19933333333333</v>
      </c>
      <c r="S15" s="23">
        <v>5.7022585237105368</v>
      </c>
    </row>
    <row r="16" spans="1:19" x14ac:dyDescent="0.25">
      <c r="A16" s="14" t="s">
        <v>47</v>
      </c>
      <c r="B16" s="15" t="s">
        <v>48</v>
      </c>
      <c r="C16" s="15">
        <v>11</v>
      </c>
      <c r="D16" s="16">
        <v>30</v>
      </c>
      <c r="E16" s="1">
        <v>12</v>
      </c>
      <c r="F16" s="13">
        <v>60.3</v>
      </c>
      <c r="G16" s="13">
        <f t="shared" si="0"/>
        <v>1.6280647460049371</v>
      </c>
      <c r="H16" s="13" t="s">
        <v>20</v>
      </c>
      <c r="I16" s="13">
        <v>124.10422916666667</v>
      </c>
      <c r="J16" s="13">
        <f t="shared" si="1"/>
        <v>3.3507416307855342</v>
      </c>
      <c r="K16" s="13">
        <v>55.10295</v>
      </c>
      <c r="L16" s="13">
        <f t="shared" si="2"/>
        <v>1.4877474344257504</v>
      </c>
      <c r="M16" s="13" t="s">
        <v>20</v>
      </c>
      <c r="N16" s="13">
        <v>113.12058854166668</v>
      </c>
      <c r="O16" s="13">
        <f t="shared" si="3"/>
        <v>3.0541897554231769</v>
      </c>
      <c r="P16" s="13">
        <v>119.50991666666667</v>
      </c>
      <c r="Q16" s="13">
        <f t="shared" si="4"/>
        <v>3.2266978793198651</v>
      </c>
      <c r="R16" s="23">
        <v>104.71439999999998</v>
      </c>
      <c r="S16" s="23">
        <v>2.8272275794205535</v>
      </c>
    </row>
    <row r="17" spans="1:19" x14ac:dyDescent="0.25">
      <c r="A17" s="14" t="s">
        <v>49</v>
      </c>
      <c r="B17" s="15" t="s">
        <v>50</v>
      </c>
      <c r="C17" s="15" t="s">
        <v>51</v>
      </c>
      <c r="D17" s="16">
        <v>60</v>
      </c>
      <c r="E17" s="1">
        <v>13</v>
      </c>
      <c r="F17" s="13">
        <v>18.899999999999999</v>
      </c>
      <c r="G17" s="13">
        <f t="shared" si="0"/>
        <v>0.51028895024035348</v>
      </c>
      <c r="H17" s="13" t="s">
        <v>20</v>
      </c>
      <c r="I17" s="13">
        <v>41.090720833333322</v>
      </c>
      <c r="J17" s="13">
        <f t="shared" si="1"/>
        <v>1.1094254390825971</v>
      </c>
      <c r="K17" s="13">
        <v>30.089031875000003</v>
      </c>
      <c r="L17" s="13">
        <f t="shared" si="2"/>
        <v>0.81238626927207858</v>
      </c>
      <c r="M17" s="13" t="s">
        <v>20</v>
      </c>
      <c r="N17" s="13">
        <v>43.224259375000003</v>
      </c>
      <c r="O17" s="13">
        <f t="shared" si="3"/>
        <v>1.1670297323484395</v>
      </c>
      <c r="P17" s="13">
        <v>46.770763541666661</v>
      </c>
      <c r="Q17" s="13">
        <f t="shared" si="4"/>
        <v>1.2627832714083003</v>
      </c>
      <c r="R17" s="23">
        <v>64.118600000000001</v>
      </c>
      <c r="S17" s="23">
        <v>1.7311647134857739</v>
      </c>
    </row>
    <row r="18" spans="1:19" x14ac:dyDescent="0.25">
      <c r="A18" s="14" t="s">
        <v>52</v>
      </c>
      <c r="B18" s="15" t="s">
        <v>53</v>
      </c>
      <c r="C18" s="15">
        <v>17</v>
      </c>
      <c r="D18" s="16">
        <v>10</v>
      </c>
      <c r="E18" s="1">
        <v>14</v>
      </c>
      <c r="F18" s="17">
        <v>1579.4</v>
      </c>
      <c r="G18" s="13">
        <f t="shared" si="0"/>
        <v>42.642876614265305</v>
      </c>
      <c r="H18" s="13" t="s">
        <v>20</v>
      </c>
      <c r="I18" s="13">
        <v>548.53994999999986</v>
      </c>
      <c r="J18" s="13">
        <f t="shared" si="1"/>
        <v>14.810257949756398</v>
      </c>
      <c r="K18" s="13" t="s">
        <v>20</v>
      </c>
      <c r="L18" s="13" t="s">
        <v>20</v>
      </c>
      <c r="M18" s="13" t="s">
        <v>20</v>
      </c>
      <c r="N18" s="13">
        <v>2610.6149999999993</v>
      </c>
      <c r="O18" s="13">
        <f t="shared" si="3"/>
        <v>70.485078721255022</v>
      </c>
      <c r="P18" s="13">
        <v>2731.458437499999</v>
      </c>
      <c r="Q18" s="13">
        <f t="shared" si="4"/>
        <v>73.747780883440768</v>
      </c>
      <c r="R18" s="23">
        <v>367.25920000000002</v>
      </c>
      <c r="S18" s="23">
        <v>9.9157836843445502</v>
      </c>
    </row>
    <row r="19" spans="1:19" x14ac:dyDescent="0.25">
      <c r="A19" s="14" t="s">
        <v>54</v>
      </c>
      <c r="B19" s="15" t="s">
        <v>53</v>
      </c>
      <c r="C19" s="15" t="s">
        <v>55</v>
      </c>
      <c r="D19" s="16">
        <v>10</v>
      </c>
      <c r="E19" s="1">
        <v>15</v>
      </c>
      <c r="F19" s="13">
        <v>626.1</v>
      </c>
      <c r="G19" s="13">
        <f t="shared" si="0"/>
        <v>16.904333954787585</v>
      </c>
      <c r="H19" s="13" t="s">
        <v>20</v>
      </c>
      <c r="I19" s="13">
        <v>334.4016499999999</v>
      </c>
      <c r="J19" s="13">
        <f t="shared" si="1"/>
        <v>9.0286490442932283</v>
      </c>
      <c r="K19" s="13">
        <v>115.9683</v>
      </c>
      <c r="L19" s="13">
        <f t="shared" si="2"/>
        <v>3.1310762999025599</v>
      </c>
      <c r="M19" s="13" t="s">
        <v>20</v>
      </c>
      <c r="N19" s="13">
        <v>871.19687499999998</v>
      </c>
      <c r="O19" s="13">
        <f t="shared" si="3"/>
        <v>23.521806285525209</v>
      </c>
      <c r="P19" s="13">
        <v>907.13581249999982</v>
      </c>
      <c r="Q19" s="13">
        <f t="shared" si="4"/>
        <v>24.49213658656376</v>
      </c>
      <c r="R19" s="23">
        <v>213.7286666666667</v>
      </c>
      <c r="S19" s="23">
        <v>5.7705490449525803</v>
      </c>
    </row>
    <row r="20" spans="1:19" x14ac:dyDescent="0.25">
      <c r="A20" s="14" t="s">
        <v>56</v>
      </c>
      <c r="B20" s="15" t="s">
        <v>53</v>
      </c>
      <c r="C20" s="15" t="s">
        <v>57</v>
      </c>
      <c r="D20" s="16">
        <v>30</v>
      </c>
      <c r="E20" s="1">
        <v>16</v>
      </c>
      <c r="F20" s="13">
        <v>184</v>
      </c>
      <c r="G20" s="13">
        <f t="shared" si="0"/>
        <v>4.9678924256203718</v>
      </c>
      <c r="H20" s="13" t="s">
        <v>20</v>
      </c>
      <c r="I20" s="13">
        <v>147.42438333333334</v>
      </c>
      <c r="J20" s="13">
        <f t="shared" si="1"/>
        <v>3.9803721593120702</v>
      </c>
      <c r="K20" s="13">
        <v>85.955800000000011</v>
      </c>
      <c r="L20" s="13">
        <f t="shared" si="2"/>
        <v>2.3207563465116285</v>
      </c>
      <c r="M20" s="13" t="s">
        <v>20</v>
      </c>
      <c r="N20" s="13">
        <v>265.52493749999996</v>
      </c>
      <c r="O20" s="13">
        <f t="shared" si="3"/>
        <v>7.169018075106373</v>
      </c>
      <c r="P20" s="13">
        <v>279.40016666666668</v>
      </c>
      <c r="Q20" s="13">
        <f t="shared" si="4"/>
        <v>7.5436411505456684</v>
      </c>
      <c r="R20" s="23">
        <v>170.73</v>
      </c>
      <c r="S20" s="23">
        <v>4.6096101838378587</v>
      </c>
    </row>
    <row r="21" spans="1:19" x14ac:dyDescent="0.25">
      <c r="A21" s="14" t="s">
        <v>58</v>
      </c>
      <c r="B21" s="15" t="s">
        <v>53</v>
      </c>
      <c r="C21" s="15" t="s">
        <v>59</v>
      </c>
      <c r="D21" s="16">
        <v>50</v>
      </c>
      <c r="E21" s="1">
        <v>17</v>
      </c>
      <c r="F21" s="13">
        <v>32.5</v>
      </c>
      <c r="G21" s="13">
        <f t="shared" si="0"/>
        <v>0.87748099909055488</v>
      </c>
      <c r="H21" s="13" t="s">
        <v>20</v>
      </c>
      <c r="I21" s="13">
        <v>35.829384999999995</v>
      </c>
      <c r="J21" s="13">
        <f t="shared" si="1"/>
        <v>0.96737244758769647</v>
      </c>
      <c r="K21" s="13">
        <v>21.780071249999992</v>
      </c>
      <c r="L21" s="13">
        <f t="shared" si="2"/>
        <v>0.58804919017579882</v>
      </c>
      <c r="M21" s="13" t="s">
        <v>20</v>
      </c>
      <c r="N21" s="13">
        <v>54.549818749999986</v>
      </c>
      <c r="O21" s="13">
        <f t="shared" si="3"/>
        <v>1.4728132140602668</v>
      </c>
      <c r="P21" s="13">
        <v>58.887618749999987</v>
      </c>
      <c r="Q21" s="13">
        <f t="shared" si="4"/>
        <v>1.5899312779942669</v>
      </c>
      <c r="R21" s="23">
        <v>57.972319999999996</v>
      </c>
      <c r="S21" s="23">
        <v>1.5652187468676109</v>
      </c>
    </row>
    <row r="22" spans="1:19" x14ac:dyDescent="0.25">
      <c r="A22" s="18" t="s">
        <v>60</v>
      </c>
      <c r="B22" s="19" t="s">
        <v>61</v>
      </c>
      <c r="C22" s="19">
        <v>20</v>
      </c>
      <c r="D22" s="20">
        <v>20</v>
      </c>
      <c r="E22" s="1">
        <v>18</v>
      </c>
      <c r="F22" s="13">
        <v>802.6</v>
      </c>
      <c r="G22" s="13">
        <f t="shared" si="0"/>
        <v>21.669730765233211</v>
      </c>
      <c r="H22" s="13" t="s">
        <v>20</v>
      </c>
      <c r="I22" s="13">
        <v>2202.0495749999995</v>
      </c>
      <c r="J22" s="13">
        <f t="shared" si="1"/>
        <v>59.454051111320965</v>
      </c>
      <c r="K22" s="13">
        <v>673.25540624999996</v>
      </c>
      <c r="L22" s="13">
        <f t="shared" si="2"/>
        <v>18.177502354442073</v>
      </c>
      <c r="M22" s="13" t="s">
        <v>20</v>
      </c>
      <c r="N22" s="13">
        <v>2409.1321249999996</v>
      </c>
      <c r="O22" s="13">
        <f t="shared" si="3"/>
        <v>65.04515889188157</v>
      </c>
      <c r="P22" s="13">
        <v>2793.4340937499992</v>
      </c>
      <c r="Q22" s="13">
        <f t="shared" si="4"/>
        <v>75.421087368534401</v>
      </c>
      <c r="R22" s="23">
        <v>360.43</v>
      </c>
      <c r="S22" s="23">
        <v>9.7313992769910378</v>
      </c>
    </row>
    <row r="23" spans="1:19" x14ac:dyDescent="0.25">
      <c r="A23" s="18" t="s">
        <v>62</v>
      </c>
      <c r="B23" s="19" t="s">
        <v>61</v>
      </c>
      <c r="C23" s="19">
        <v>19</v>
      </c>
      <c r="D23" s="20">
        <v>50</v>
      </c>
      <c r="E23" s="1">
        <v>19</v>
      </c>
      <c r="F23" s="13">
        <v>21.1</v>
      </c>
      <c r="G23" s="13">
        <f t="shared" si="0"/>
        <v>0.56968766402494486</v>
      </c>
      <c r="H23" s="13" t="s">
        <v>20</v>
      </c>
      <c r="I23" s="13">
        <v>53.017504999999993</v>
      </c>
      <c r="J23" s="13">
        <f t="shared" si="1"/>
        <v>1.4314416386673381</v>
      </c>
      <c r="K23" s="13">
        <v>19.290534374999996</v>
      </c>
      <c r="L23" s="13">
        <f t="shared" si="2"/>
        <v>0.52083315004202124</v>
      </c>
      <c r="M23" s="13" t="s">
        <v>20</v>
      </c>
      <c r="N23" s="13">
        <v>46.619778124999982</v>
      </c>
      <c r="O23" s="13">
        <f t="shared" si="3"/>
        <v>1.2587067534309224</v>
      </c>
      <c r="P23" s="13">
        <v>48.692796874999992</v>
      </c>
      <c r="Q23" s="13">
        <f t="shared" si="4"/>
        <v>1.3146770477042597</v>
      </c>
      <c r="R23" s="23">
        <v>49.01847999999999</v>
      </c>
      <c r="S23" s="23">
        <v>1.3234703016707807</v>
      </c>
    </row>
    <row r="24" spans="1:19" x14ac:dyDescent="0.25">
      <c r="A24" s="18" t="s">
        <v>63</v>
      </c>
      <c r="B24" s="19" t="s">
        <v>61</v>
      </c>
      <c r="C24" s="19">
        <v>18</v>
      </c>
      <c r="D24" s="20">
        <v>50</v>
      </c>
      <c r="E24" s="1">
        <v>20</v>
      </c>
      <c r="F24" s="13">
        <v>13</v>
      </c>
      <c r="G24" s="13">
        <f t="shared" si="0"/>
        <v>0.35099239963622192</v>
      </c>
      <c r="H24" s="13" t="s">
        <v>20</v>
      </c>
      <c r="I24" s="13">
        <v>20.48667</v>
      </c>
      <c r="J24" s="13">
        <f t="shared" si="1"/>
        <v>0.55312811260426142</v>
      </c>
      <c r="K24" s="13">
        <v>8.3104612499999977</v>
      </c>
      <c r="L24" s="13">
        <f t="shared" si="2"/>
        <v>0.22437759509394889</v>
      </c>
      <c r="M24" s="13" t="s">
        <v>20</v>
      </c>
      <c r="N24" s="13">
        <v>23.147056249999991</v>
      </c>
      <c r="O24" s="13">
        <f t="shared" si="3"/>
        <v>0.62495698597708504</v>
      </c>
      <c r="P24" s="13">
        <v>23.147056249999995</v>
      </c>
      <c r="Q24" s="13">
        <f t="shared" si="4"/>
        <v>0.62495698597708516</v>
      </c>
      <c r="R24" s="23">
        <v>26.406239999999997</v>
      </c>
      <c r="S24" s="23">
        <v>0.7129530417669222</v>
      </c>
    </row>
    <row r="25" spans="1:19" x14ac:dyDescent="0.25">
      <c r="A25" s="18" t="s">
        <v>64</v>
      </c>
      <c r="B25" s="19" t="s">
        <v>65</v>
      </c>
      <c r="C25" s="19">
        <v>23</v>
      </c>
      <c r="D25" s="20">
        <v>10</v>
      </c>
      <c r="E25" s="1">
        <v>21</v>
      </c>
      <c r="F25" s="13">
        <v>2572.6999999999998</v>
      </c>
      <c r="G25" s="13">
        <f t="shared" si="0"/>
        <v>69.461395888008326</v>
      </c>
      <c r="H25" s="13" t="s">
        <v>20</v>
      </c>
      <c r="I25" s="13">
        <v>2080.3152499999997</v>
      </c>
      <c r="J25" s="13">
        <f t="shared" si="1"/>
        <v>56.167295507486685</v>
      </c>
      <c r="K25" s="13">
        <v>269.84238749999997</v>
      </c>
      <c r="L25" s="13">
        <f t="shared" si="2"/>
        <v>7.2855867009378654</v>
      </c>
      <c r="M25" s="13" t="s">
        <v>20</v>
      </c>
      <c r="N25" s="13">
        <v>3539.8696249999998</v>
      </c>
      <c r="O25" s="13">
        <f t="shared" si="3"/>
        <v>95.574410313701776</v>
      </c>
      <c r="P25" s="13">
        <v>3889.8361874999991</v>
      </c>
      <c r="Q25" s="13">
        <f t="shared" si="4"/>
        <v>105.02330289557213</v>
      </c>
      <c r="R25" s="23">
        <v>442.00099999999992</v>
      </c>
      <c r="S25" s="23">
        <v>11.933768587046901</v>
      </c>
    </row>
    <row r="26" spans="1:19" x14ac:dyDescent="0.25">
      <c r="A26" s="18" t="s">
        <v>66</v>
      </c>
      <c r="B26" s="19" t="s">
        <v>65</v>
      </c>
      <c r="C26" s="19">
        <v>22</v>
      </c>
      <c r="D26" s="20">
        <v>40</v>
      </c>
      <c r="E26" s="1">
        <v>22</v>
      </c>
      <c r="F26" s="13">
        <v>27</v>
      </c>
      <c r="G26" s="13">
        <f t="shared" si="0"/>
        <v>0.72898421462907637</v>
      </c>
      <c r="H26" s="13" t="s">
        <v>20</v>
      </c>
      <c r="I26" s="13">
        <v>63.374506250000003</v>
      </c>
      <c r="J26" s="13">
        <f t="shared" si="1"/>
        <v>1.7110746172652498</v>
      </c>
      <c r="K26" s="13">
        <v>20.903706250000003</v>
      </c>
      <c r="L26" s="13">
        <f t="shared" si="2"/>
        <v>0.56438784753678395</v>
      </c>
      <c r="M26" s="13" t="s">
        <v>20</v>
      </c>
      <c r="N26" s="13">
        <v>49.405018229166664</v>
      </c>
      <c r="O26" s="13">
        <f t="shared" si="3"/>
        <v>1.3339066078712689</v>
      </c>
      <c r="P26" s="13">
        <v>51.649135416666667</v>
      </c>
      <c r="Q26" s="13">
        <f t="shared" si="4"/>
        <v>1.3944964599255392</v>
      </c>
      <c r="R26" s="23">
        <v>62.095133333333344</v>
      </c>
      <c r="S26" s="23">
        <v>1.6765322964921403</v>
      </c>
    </row>
    <row r="27" spans="1:19" x14ac:dyDescent="0.25">
      <c r="A27" s="18" t="s">
        <v>67</v>
      </c>
      <c r="B27" s="19" t="s">
        <v>65</v>
      </c>
      <c r="C27" s="19">
        <v>21</v>
      </c>
      <c r="D27" s="20">
        <v>40</v>
      </c>
      <c r="E27" s="1">
        <v>23</v>
      </c>
      <c r="F27" s="13">
        <v>12.4</v>
      </c>
      <c r="G27" s="13">
        <f t="shared" si="0"/>
        <v>0.33479275042224249</v>
      </c>
      <c r="H27" s="13" t="s">
        <v>20</v>
      </c>
      <c r="I27" s="13">
        <v>27.495345833333335</v>
      </c>
      <c r="J27" s="13">
        <f t="shared" si="1"/>
        <v>0.7423582625284203</v>
      </c>
      <c r="K27" s="13">
        <v>10.616921875000001</v>
      </c>
      <c r="L27" s="13">
        <f t="shared" si="2"/>
        <v>0.28665068351204209</v>
      </c>
      <c r="M27" s="13" t="s">
        <v>20</v>
      </c>
      <c r="N27" s="13">
        <v>22.242796875</v>
      </c>
      <c r="O27" s="13">
        <f t="shared" si="3"/>
        <v>0.60054251152133142</v>
      </c>
      <c r="P27" s="13">
        <v>22.242796875</v>
      </c>
      <c r="Q27" s="13">
        <f t="shared" si="4"/>
        <v>0.60054251152133142</v>
      </c>
      <c r="R27" s="23">
        <v>31.110799999999998</v>
      </c>
      <c r="S27" s="23">
        <v>0.839973411277121</v>
      </c>
    </row>
    <row r="28" spans="1:19" x14ac:dyDescent="0.25">
      <c r="A28" s="18" t="s">
        <v>68</v>
      </c>
      <c r="B28" s="19" t="s">
        <v>69</v>
      </c>
      <c r="C28" s="19">
        <v>27</v>
      </c>
      <c r="D28" s="20">
        <v>20</v>
      </c>
      <c r="E28" s="1">
        <v>24</v>
      </c>
      <c r="F28" s="13">
        <v>153.1</v>
      </c>
      <c r="G28" s="13">
        <f t="shared" si="0"/>
        <v>4.1336104911004297</v>
      </c>
      <c r="H28" s="13" t="s">
        <v>20</v>
      </c>
      <c r="I28" s="13">
        <v>1341.3063249999996</v>
      </c>
      <c r="J28" s="13">
        <f t="shared" si="1"/>
        <v>36.214486589153232</v>
      </c>
      <c r="K28" s="13">
        <v>584.52344999999991</v>
      </c>
      <c r="L28" s="13">
        <f t="shared" si="2"/>
        <v>15.781791412241782</v>
      </c>
      <c r="M28" s="13" t="s">
        <v>20</v>
      </c>
      <c r="N28" s="13">
        <v>1275.6173749999998</v>
      </c>
      <c r="O28" s="13">
        <f t="shared" si="3"/>
        <v>34.440923343762179</v>
      </c>
      <c r="P28" s="13">
        <v>1574.9487187499997</v>
      </c>
      <c r="Q28" s="13">
        <f t="shared" si="4"/>
        <v>42.522694622927354</v>
      </c>
      <c r="R28" s="23">
        <v>879.2595</v>
      </c>
      <c r="S28" s="23">
        <v>23.739492446764977</v>
      </c>
    </row>
    <row r="29" spans="1:19" x14ac:dyDescent="0.25">
      <c r="A29" s="18" t="s">
        <v>70</v>
      </c>
      <c r="B29" s="19" t="s">
        <v>69</v>
      </c>
      <c r="C29" s="19">
        <v>26</v>
      </c>
      <c r="D29" s="20">
        <v>30</v>
      </c>
      <c r="E29" s="1">
        <v>25</v>
      </c>
      <c r="F29" s="13">
        <v>23.2</v>
      </c>
      <c r="G29" s="13">
        <f t="shared" si="0"/>
        <v>0.62638643627387303</v>
      </c>
      <c r="H29" s="13" t="s">
        <v>20</v>
      </c>
      <c r="I29" s="13">
        <v>57.422505555555553</v>
      </c>
      <c r="J29" s="13">
        <f t="shared" si="1"/>
        <v>1.5503740783129791</v>
      </c>
      <c r="K29" s="13">
        <v>27.92663125</v>
      </c>
      <c r="L29" s="13">
        <f t="shared" si="2"/>
        <v>0.75400271663026186</v>
      </c>
      <c r="M29" s="13" t="s">
        <v>20</v>
      </c>
      <c r="N29" s="13">
        <v>49.748041666666666</v>
      </c>
      <c r="O29" s="13">
        <f t="shared" si="3"/>
        <v>1.3431680401373913</v>
      </c>
      <c r="P29" s="13">
        <v>51.597704861111104</v>
      </c>
      <c r="Q29" s="13">
        <f t="shared" si="4"/>
        <v>1.3931078649940725</v>
      </c>
      <c r="R29" s="23">
        <v>50.776366666666668</v>
      </c>
      <c r="S29" s="23">
        <v>1.3709322139340006</v>
      </c>
    </row>
    <row r="30" spans="1:19" x14ac:dyDescent="0.25">
      <c r="A30" s="18" t="s">
        <v>71</v>
      </c>
      <c r="B30" s="19" t="s">
        <v>69</v>
      </c>
      <c r="C30" s="19" t="s">
        <v>72</v>
      </c>
      <c r="D30" s="20">
        <v>60</v>
      </c>
      <c r="E30" s="1">
        <v>26</v>
      </c>
      <c r="F30" s="13">
        <v>9.3407222222222224</v>
      </c>
      <c r="G30" s="13">
        <f t="shared" si="0"/>
        <v>0.25219403900870474</v>
      </c>
      <c r="H30" s="13" t="s">
        <v>20</v>
      </c>
      <c r="I30" s="13">
        <v>20.189998611111111</v>
      </c>
      <c r="J30" s="13">
        <f t="shared" si="1"/>
        <v>0.54511815855122125</v>
      </c>
      <c r="K30" s="13">
        <v>12.862857291666668</v>
      </c>
      <c r="L30" s="13">
        <f t="shared" si="2"/>
        <v>0.34728962669079683</v>
      </c>
      <c r="M30" s="13" t="s">
        <v>20</v>
      </c>
      <c r="N30" s="13">
        <v>18.592145833333333</v>
      </c>
      <c r="O30" s="13">
        <f t="shared" si="3"/>
        <v>0.50197706772525019</v>
      </c>
      <c r="P30" s="13">
        <v>18.592145833333333</v>
      </c>
      <c r="Q30" s="13">
        <f t="shared" si="4"/>
        <v>0.50197706772525019</v>
      </c>
      <c r="R30" s="23">
        <v>0.71453666666666671</v>
      </c>
      <c r="S30" s="23">
        <v>1.9292072250876969E-2</v>
      </c>
    </row>
    <row r="31" spans="1:19" x14ac:dyDescent="0.25">
      <c r="A31" s="18" t="s">
        <v>73</v>
      </c>
      <c r="B31" s="19" t="s">
        <v>69</v>
      </c>
      <c r="C31" s="19" t="s">
        <v>74</v>
      </c>
      <c r="D31" s="20">
        <v>60</v>
      </c>
      <c r="E31" s="1">
        <v>27</v>
      </c>
      <c r="F31" s="13">
        <v>5.4961666666666655</v>
      </c>
      <c r="G31" s="13">
        <f t="shared" si="0"/>
        <v>0.14839328670261137</v>
      </c>
      <c r="H31" s="13" t="s">
        <v>20</v>
      </c>
      <c r="I31" s="13">
        <v>12.079824999999998</v>
      </c>
      <c r="J31" s="13">
        <f t="shared" si="1"/>
        <v>0.32614821261043259</v>
      </c>
      <c r="K31" s="13">
        <v>6.5142131250000004</v>
      </c>
      <c r="L31" s="13">
        <f t="shared" si="2"/>
        <v>0.17587994588350173</v>
      </c>
      <c r="M31" s="13" t="s">
        <v>20</v>
      </c>
      <c r="N31" s="13">
        <v>11.592263541666668</v>
      </c>
      <c r="O31" s="13">
        <f t="shared" si="3"/>
        <v>0.3129843382850056</v>
      </c>
      <c r="P31" s="13">
        <v>11.592263541666664</v>
      </c>
      <c r="Q31" s="13">
        <f t="shared" si="4"/>
        <v>0.31298433828500549</v>
      </c>
      <c r="R31" s="23">
        <v>11.002599999999999</v>
      </c>
      <c r="S31" s="23">
        <v>0.29706376740288426</v>
      </c>
    </row>
    <row r="32" spans="1:19" x14ac:dyDescent="0.25">
      <c r="A32" s="9" t="s">
        <v>75</v>
      </c>
      <c r="B32" s="10" t="s">
        <v>76</v>
      </c>
      <c r="C32" s="10">
        <v>31</v>
      </c>
      <c r="D32" s="11">
        <v>10</v>
      </c>
      <c r="E32" s="1">
        <v>28</v>
      </c>
      <c r="F32" s="13">
        <v>473</v>
      </c>
      <c r="G32" s="13">
        <f t="shared" si="0"/>
        <v>12.770723463687153</v>
      </c>
      <c r="H32" s="13" t="s">
        <v>20</v>
      </c>
      <c r="I32" s="13">
        <v>1176.8691499999998</v>
      </c>
      <c r="J32" s="13">
        <f t="shared" si="1"/>
        <v>31.774779001256981</v>
      </c>
      <c r="K32" s="13">
        <v>489.21875625000001</v>
      </c>
      <c r="L32" s="13">
        <f t="shared" si="2"/>
        <v>13.208620400248881</v>
      </c>
      <c r="M32" s="13" t="s">
        <v>20</v>
      </c>
      <c r="N32" s="13">
        <v>1151.88096875</v>
      </c>
      <c r="O32" s="13">
        <f t="shared" si="3"/>
        <v>31.100112716681419</v>
      </c>
      <c r="P32" s="13">
        <v>1296.3640937499997</v>
      </c>
      <c r="Q32" s="13">
        <f t="shared" si="4"/>
        <v>35.001072620580658</v>
      </c>
      <c r="R32" s="24">
        <v>287.07933333333335</v>
      </c>
      <c r="S32" s="24">
        <v>7.7509741609718086</v>
      </c>
    </row>
    <row r="33" spans="1:19" x14ac:dyDescent="0.25">
      <c r="A33" s="9" t="s">
        <v>77</v>
      </c>
      <c r="B33" s="10" t="s">
        <v>76</v>
      </c>
      <c r="C33" s="10">
        <v>30</v>
      </c>
      <c r="D33" s="11">
        <v>40</v>
      </c>
      <c r="E33" s="1">
        <v>29</v>
      </c>
      <c r="F33" s="13">
        <v>35.200000000000003</v>
      </c>
      <c r="G33" s="13">
        <f t="shared" si="0"/>
        <v>0.95037942055346247</v>
      </c>
      <c r="H33" s="13" t="s">
        <v>20</v>
      </c>
      <c r="I33" s="13">
        <v>49.686266666666661</v>
      </c>
      <c r="J33" s="13">
        <f t="shared" si="1"/>
        <v>1.3415001512537352</v>
      </c>
      <c r="K33" s="13">
        <v>19.151726562500002</v>
      </c>
      <c r="L33" s="13">
        <f t="shared" si="2"/>
        <v>0.5170854202575883</v>
      </c>
      <c r="M33" s="13" t="s">
        <v>20</v>
      </c>
      <c r="N33" s="13">
        <v>58.167958333333324</v>
      </c>
      <c r="O33" s="13">
        <f t="shared" si="3"/>
        <v>1.5705008674889567</v>
      </c>
      <c r="P33" s="13">
        <v>59.559338541666662</v>
      </c>
      <c r="Q33" s="13">
        <f t="shared" si="4"/>
        <v>1.6080673196527464</v>
      </c>
      <c r="R33" s="24">
        <v>56.246050000000004</v>
      </c>
      <c r="S33" s="24">
        <v>1.5186104661199171</v>
      </c>
    </row>
    <row r="34" spans="1:19" x14ac:dyDescent="0.25">
      <c r="A34" s="9" t="s">
        <v>78</v>
      </c>
      <c r="B34" s="10" t="s">
        <v>76</v>
      </c>
      <c r="C34" s="10">
        <v>29</v>
      </c>
      <c r="D34" s="11">
        <v>40</v>
      </c>
      <c r="E34" s="1">
        <v>30</v>
      </c>
      <c r="F34" s="13">
        <v>19.5</v>
      </c>
      <c r="G34" s="13">
        <f t="shared" si="0"/>
        <v>0.52648859945433291</v>
      </c>
      <c r="H34" s="13" t="s">
        <v>20</v>
      </c>
      <c r="I34" s="13">
        <v>25.857214583333338</v>
      </c>
      <c r="J34" s="13">
        <f t="shared" si="1"/>
        <v>0.69812967650099089</v>
      </c>
      <c r="K34" s="13">
        <v>9.4576890625000001</v>
      </c>
      <c r="L34" s="13">
        <f t="shared" si="2"/>
        <v>0.25535207531231735</v>
      </c>
      <c r="M34" s="13" t="s">
        <v>20</v>
      </c>
      <c r="N34" s="13">
        <v>35.969244791666661</v>
      </c>
      <c r="O34" s="13">
        <f t="shared" si="3"/>
        <v>0.97114858019459693</v>
      </c>
      <c r="P34" s="13">
        <v>39.090895833333335</v>
      </c>
      <c r="Q34" s="13">
        <f t="shared" si="4"/>
        <v>1.0554313332670198</v>
      </c>
      <c r="R34" s="24">
        <v>17.831799999999998</v>
      </c>
      <c r="S34" s="24">
        <v>0.48144817475639862</v>
      </c>
    </row>
    <row r="35" spans="1:19" x14ac:dyDescent="0.25">
      <c r="A35" s="9" t="s">
        <v>79</v>
      </c>
      <c r="B35" s="10" t="s">
        <v>76</v>
      </c>
      <c r="C35" s="10">
        <v>28</v>
      </c>
      <c r="D35" s="11">
        <v>60</v>
      </c>
      <c r="E35" s="1">
        <v>31</v>
      </c>
      <c r="F35" s="13">
        <v>41.3</v>
      </c>
      <c r="G35" s="13">
        <f t="shared" si="0"/>
        <v>1.1150758542289205</v>
      </c>
      <c r="H35" s="13" t="s">
        <v>20</v>
      </c>
      <c r="I35" s="13">
        <v>72.76125833333333</v>
      </c>
      <c r="J35" s="13">
        <f t="shared" si="1"/>
        <v>1.9645114356129014</v>
      </c>
      <c r="K35" s="13">
        <v>54.922875000000005</v>
      </c>
      <c r="L35" s="13">
        <f t="shared" si="2"/>
        <v>1.482885514705405</v>
      </c>
      <c r="M35" s="13" t="s">
        <v>20</v>
      </c>
      <c r="N35" s="13">
        <v>70.533333333333331</v>
      </c>
      <c r="O35" s="13">
        <f t="shared" si="3"/>
        <v>1.9043587631544758</v>
      </c>
      <c r="P35" s="13">
        <v>74.944421874999989</v>
      </c>
      <c r="Q35" s="13">
        <f t="shared" si="4"/>
        <v>2.0234555748658161</v>
      </c>
      <c r="R35" s="24">
        <v>20.487600000000004</v>
      </c>
      <c r="S35" s="24">
        <v>0.55315322206054318</v>
      </c>
    </row>
    <row r="36" spans="1:19" x14ac:dyDescent="0.25">
      <c r="A36" s="9" t="s">
        <v>80</v>
      </c>
      <c r="B36" s="10" t="s">
        <v>81</v>
      </c>
      <c r="C36" s="10">
        <v>32</v>
      </c>
      <c r="D36" s="11">
        <v>20</v>
      </c>
      <c r="E36" s="1">
        <v>32</v>
      </c>
      <c r="F36" s="13">
        <v>112.3</v>
      </c>
      <c r="G36" s="13">
        <f t="shared" si="0"/>
        <v>3.0320343445498246</v>
      </c>
      <c r="H36" s="13" t="s">
        <v>20</v>
      </c>
      <c r="I36" s="13">
        <v>195.99627499999994</v>
      </c>
      <c r="J36" s="13">
        <f t="shared" si="1"/>
        <v>5.2917848370777563</v>
      </c>
      <c r="K36" s="13">
        <v>144.24007499999999</v>
      </c>
      <c r="L36" s="13">
        <f t="shared" si="2"/>
        <v>3.8943976959968172</v>
      </c>
      <c r="M36" s="13" t="s">
        <v>20</v>
      </c>
      <c r="N36" s="13">
        <v>184.66232812499999</v>
      </c>
      <c r="O36" s="13">
        <f t="shared" si="3"/>
        <v>4.9857748977696259</v>
      </c>
      <c r="P36" s="13">
        <v>200.49099999999993</v>
      </c>
      <c r="Q36" s="13">
        <f t="shared" si="4"/>
        <v>5.4131397842665958</v>
      </c>
      <c r="R36" s="24">
        <v>167.5051</v>
      </c>
      <c r="S36" s="24">
        <v>4.522539769254255</v>
      </c>
    </row>
    <row r="37" spans="1:19" x14ac:dyDescent="0.25">
      <c r="A37" s="9" t="s">
        <v>82</v>
      </c>
      <c r="B37" s="10" t="s">
        <v>81</v>
      </c>
      <c r="C37" s="10">
        <v>33</v>
      </c>
      <c r="D37" s="11">
        <v>30</v>
      </c>
      <c r="E37" s="1">
        <v>33</v>
      </c>
      <c r="F37" s="13">
        <v>23.3</v>
      </c>
      <c r="G37" s="13">
        <f t="shared" si="0"/>
        <v>0.62908637780953625</v>
      </c>
      <c r="H37" s="13" t="s">
        <v>20</v>
      </c>
      <c r="I37" s="13">
        <v>30.028691666666671</v>
      </c>
      <c r="J37" s="13">
        <f t="shared" si="1"/>
        <v>0.81075711892458113</v>
      </c>
      <c r="K37" s="13">
        <v>54.407660416666673</v>
      </c>
      <c r="L37" s="13">
        <f t="shared" si="2"/>
        <v>1.468975022172194</v>
      </c>
      <c r="M37" s="13" t="s">
        <v>20</v>
      </c>
      <c r="N37" s="13">
        <v>43.205340277777779</v>
      </c>
      <c r="O37" s="13">
        <f t="shared" si="3"/>
        <v>1.1665189277843644</v>
      </c>
      <c r="P37" s="13">
        <v>45.354402777777779</v>
      </c>
      <c r="Q37" s="13">
        <f t="shared" si="4"/>
        <v>1.2245423588492272</v>
      </c>
      <c r="R37" s="24">
        <v>56.657066666666665</v>
      </c>
      <c r="S37" s="24">
        <v>1.5297076758217489</v>
      </c>
    </row>
    <row r="38" spans="1:19" x14ac:dyDescent="0.25">
      <c r="A38" s="9" t="s">
        <v>83</v>
      </c>
      <c r="B38" s="10" t="s">
        <v>81</v>
      </c>
      <c r="C38" s="10">
        <v>34</v>
      </c>
      <c r="D38" s="11">
        <v>50</v>
      </c>
      <c r="E38" s="1">
        <v>34</v>
      </c>
      <c r="F38" s="13">
        <v>6.3037333333333319</v>
      </c>
      <c r="G38" s="13">
        <f t="shared" si="0"/>
        <v>0.17019711456411588</v>
      </c>
      <c r="H38" s="13" t="s">
        <v>20</v>
      </c>
      <c r="I38" s="13">
        <v>10.320598333333331</v>
      </c>
      <c r="J38" s="13">
        <f t="shared" si="1"/>
        <v>0.27865012113063531</v>
      </c>
      <c r="K38" s="13">
        <v>14.631093749999996</v>
      </c>
      <c r="L38" s="13">
        <f t="shared" si="2"/>
        <v>0.39503097727807907</v>
      </c>
      <c r="M38" s="13" t="s">
        <v>20</v>
      </c>
      <c r="N38" s="13">
        <v>14.811999999999998</v>
      </c>
      <c r="O38" s="13">
        <f t="shared" si="3"/>
        <v>0.39991534026243991</v>
      </c>
      <c r="P38" s="13">
        <v>14.811999999999998</v>
      </c>
      <c r="Q38" s="13">
        <f t="shared" si="4"/>
        <v>0.39991534026243991</v>
      </c>
      <c r="R38" s="24">
        <v>14.493079999999997</v>
      </c>
      <c r="S38" s="24">
        <v>0.39130468671690266</v>
      </c>
    </row>
    <row r="39" spans="1:19" x14ac:dyDescent="0.25">
      <c r="A39" s="9" t="s">
        <v>84</v>
      </c>
      <c r="B39" s="10" t="s">
        <v>85</v>
      </c>
      <c r="C39" s="10">
        <v>38</v>
      </c>
      <c r="D39" s="11">
        <v>10</v>
      </c>
      <c r="E39" s="1">
        <v>35</v>
      </c>
      <c r="F39" s="13">
        <v>1433.8</v>
      </c>
      <c r="G39" s="13">
        <f t="shared" si="0"/>
        <v>38.711761738339618</v>
      </c>
      <c r="H39" s="13" t="s">
        <v>20</v>
      </c>
      <c r="I39" s="13">
        <v>657.48124999999993</v>
      </c>
      <c r="J39" s="13">
        <f t="shared" si="1"/>
        <v>17.751609357947903</v>
      </c>
      <c r="K39" s="13">
        <v>643.1378625000001</v>
      </c>
      <c r="L39" s="13">
        <f t="shared" si="2"/>
        <v>17.364346281214278</v>
      </c>
      <c r="M39" s="13" t="s">
        <v>20</v>
      </c>
      <c r="N39" s="13">
        <v>2431.1186874999999</v>
      </c>
      <c r="O39" s="13">
        <f t="shared" si="3"/>
        <v>65.638783225083642</v>
      </c>
      <c r="P39" s="13">
        <v>2919.9312187499995</v>
      </c>
      <c r="Q39" s="13">
        <f t="shared" si="4"/>
        <v>78.836435787829259</v>
      </c>
      <c r="R39" s="24">
        <v>343.35700000000003</v>
      </c>
      <c r="S39" s="24">
        <v>9.2704382586072516</v>
      </c>
    </row>
    <row r="40" spans="1:19" x14ac:dyDescent="0.25">
      <c r="A40" s="9" t="s">
        <v>86</v>
      </c>
      <c r="B40" s="10" t="s">
        <v>85</v>
      </c>
      <c r="C40" s="10">
        <v>37</v>
      </c>
      <c r="D40" s="11">
        <v>20</v>
      </c>
      <c r="E40" s="1">
        <v>36</v>
      </c>
      <c r="F40" s="13">
        <v>122.4</v>
      </c>
      <c r="G40" s="13">
        <f t="shared" si="0"/>
        <v>3.3047284396518131</v>
      </c>
      <c r="H40" s="13" t="s">
        <v>20</v>
      </c>
      <c r="I40" s="13">
        <v>101.18524999999998</v>
      </c>
      <c r="J40" s="13">
        <f t="shared" si="1"/>
        <v>2.7319425927146939</v>
      </c>
      <c r="K40" s="13">
        <v>166.726940625</v>
      </c>
      <c r="L40" s="13">
        <f t="shared" si="2"/>
        <v>4.5015299210749733</v>
      </c>
      <c r="M40" s="13" t="s">
        <v>20</v>
      </c>
      <c r="N40" s="13">
        <v>166.38703124999998</v>
      </c>
      <c r="O40" s="13">
        <f t="shared" si="3"/>
        <v>4.4923525666757333</v>
      </c>
      <c r="P40" s="13">
        <v>199.40820312499994</v>
      </c>
      <c r="Q40" s="13">
        <f t="shared" si="4"/>
        <v>5.3839049016916078</v>
      </c>
      <c r="R40" s="24">
        <v>29.024100000000008</v>
      </c>
      <c r="S40" s="24">
        <v>0.78363373125243629</v>
      </c>
    </row>
    <row r="41" spans="1:19" x14ac:dyDescent="0.25">
      <c r="A41" s="9" t="s">
        <v>87</v>
      </c>
      <c r="B41" s="10" t="s">
        <v>85</v>
      </c>
      <c r="C41" s="10">
        <v>36</v>
      </c>
      <c r="D41" s="11">
        <v>40</v>
      </c>
      <c r="E41" s="1">
        <v>37</v>
      </c>
      <c r="F41" s="13">
        <v>28.7</v>
      </c>
      <c r="G41" s="13">
        <f t="shared" si="0"/>
        <v>0.77488322073535154</v>
      </c>
      <c r="H41" s="13" t="s">
        <v>20</v>
      </c>
      <c r="I41" s="13">
        <v>28.780591666666666</v>
      </c>
      <c r="J41" s="13">
        <f t="shared" si="1"/>
        <v>0.7770591486179681</v>
      </c>
      <c r="K41" s="13">
        <v>77.503529687500006</v>
      </c>
      <c r="L41" s="13">
        <f t="shared" si="2"/>
        <v>2.0925499896379072</v>
      </c>
      <c r="M41" s="13" t="s">
        <v>20</v>
      </c>
      <c r="N41" s="13">
        <v>53.278841145833333</v>
      </c>
      <c r="O41" s="13">
        <f t="shared" si="3"/>
        <v>1.4384975618163935</v>
      </c>
      <c r="P41" s="13">
        <v>60.109002604166669</v>
      </c>
      <c r="Q41" s="13">
        <f t="shared" si="4"/>
        <v>1.622907927982798</v>
      </c>
      <c r="R41" s="24">
        <v>68.197150000000008</v>
      </c>
      <c r="S41" s="24">
        <v>1.8412831789885675</v>
      </c>
    </row>
    <row r="42" spans="1:19" x14ac:dyDescent="0.25">
      <c r="A42" s="9" t="s">
        <v>88</v>
      </c>
      <c r="B42" s="10" t="s">
        <v>85</v>
      </c>
      <c r="C42" s="10">
        <v>35</v>
      </c>
      <c r="D42" s="11">
        <v>50</v>
      </c>
      <c r="E42" s="1">
        <v>38</v>
      </c>
      <c r="F42" s="13">
        <v>7.1217999999999995</v>
      </c>
      <c r="G42" s="13">
        <f t="shared" si="0"/>
        <v>0.19228443628686501</v>
      </c>
      <c r="H42" s="13" t="s">
        <v>20</v>
      </c>
      <c r="I42" s="13">
        <v>9.4201833333333322</v>
      </c>
      <c r="J42" s="13">
        <f t="shared" si="1"/>
        <v>0.25433944255229307</v>
      </c>
      <c r="K42" s="13">
        <v>30.498702499999997</v>
      </c>
      <c r="L42" s="13">
        <f t="shared" si="2"/>
        <v>0.82344713663586466</v>
      </c>
      <c r="M42" s="13" t="s">
        <v>20</v>
      </c>
      <c r="N42" s="13">
        <v>19.359195833333331</v>
      </c>
      <c r="O42" s="13">
        <f t="shared" si="3"/>
        <v>0.52268696927455505</v>
      </c>
      <c r="P42" s="13">
        <v>20.715860416666661</v>
      </c>
      <c r="Q42" s="13">
        <f t="shared" si="4"/>
        <v>0.55931611985960439</v>
      </c>
      <c r="R42" s="24">
        <v>20.791119999999996</v>
      </c>
      <c r="S42" s="24">
        <v>0.56134808460958807</v>
      </c>
    </row>
    <row r="43" spans="1:19" x14ac:dyDescent="0.25">
      <c r="A43" s="9" t="s">
        <v>89</v>
      </c>
      <c r="B43" s="10" t="s">
        <v>90</v>
      </c>
      <c r="C43" s="10">
        <v>42</v>
      </c>
      <c r="D43" s="11">
        <v>10</v>
      </c>
      <c r="E43" s="1">
        <v>39</v>
      </c>
      <c r="F43" s="13">
        <v>2794.2</v>
      </c>
      <c r="G43" s="13">
        <f t="shared" si="0"/>
        <v>75.441766389502405</v>
      </c>
      <c r="H43" s="13" t="s">
        <v>20</v>
      </c>
      <c r="I43" s="13">
        <v>1259.0654499999996</v>
      </c>
      <c r="J43" s="13">
        <f t="shared" si="1"/>
        <v>33.994031045735341</v>
      </c>
      <c r="K43" s="13">
        <v>239.67982500000002</v>
      </c>
      <c r="L43" s="13">
        <f t="shared" si="2"/>
        <v>6.4712151477799802</v>
      </c>
      <c r="M43" s="13" t="s">
        <v>20</v>
      </c>
      <c r="N43" s="13">
        <v>4202.5247812499993</v>
      </c>
      <c r="O43" s="13">
        <f t="shared" si="3"/>
        <v>113.46571211550967</v>
      </c>
      <c r="P43" s="13">
        <v>4521.7101562499984</v>
      </c>
      <c r="Q43" s="13">
        <f t="shared" si="4"/>
        <v>122.08353063089716</v>
      </c>
      <c r="R43" s="25">
        <v>430.61899999999997</v>
      </c>
      <c r="S43" s="25">
        <v>11.626461241457712</v>
      </c>
    </row>
    <row r="44" spans="1:19" x14ac:dyDescent="0.25">
      <c r="A44" s="9" t="s">
        <v>91</v>
      </c>
      <c r="B44" s="10" t="s">
        <v>90</v>
      </c>
      <c r="C44" s="10">
        <v>41</v>
      </c>
      <c r="D44" s="11">
        <v>20</v>
      </c>
      <c r="E44" s="1">
        <v>40</v>
      </c>
      <c r="F44" s="13">
        <v>550.29999999999995</v>
      </c>
      <c r="G44" s="13">
        <f t="shared" si="0"/>
        <v>14.85777827075484</v>
      </c>
      <c r="H44" s="13" t="s">
        <v>20</v>
      </c>
      <c r="I44" s="13">
        <v>596.2574874999998</v>
      </c>
      <c r="J44" s="13">
        <f t="shared" si="1"/>
        <v>16.09860356451458</v>
      </c>
      <c r="K44" s="13">
        <v>246.70274999999998</v>
      </c>
      <c r="L44" s="13">
        <f t="shared" si="2"/>
        <v>6.6608300168734571</v>
      </c>
      <c r="M44" s="13" t="s">
        <v>20</v>
      </c>
      <c r="N44" s="13">
        <v>1660.44834375</v>
      </c>
      <c r="O44" s="13">
        <f t="shared" si="3"/>
        <v>44.831134511138679</v>
      </c>
      <c r="P44" s="13">
        <v>1915.2444999999993</v>
      </c>
      <c r="Q44" s="13">
        <f t="shared" si="4"/>
        <v>51.710481765005838</v>
      </c>
      <c r="R44" s="25">
        <v>160.8656</v>
      </c>
      <c r="S44" s="25">
        <v>4.3432771509938943</v>
      </c>
    </row>
    <row r="45" spans="1:19" x14ac:dyDescent="0.25">
      <c r="A45" s="9" t="s">
        <v>92</v>
      </c>
      <c r="B45" s="10" t="s">
        <v>90</v>
      </c>
      <c r="C45" s="10">
        <v>40</v>
      </c>
      <c r="D45" s="11">
        <v>40</v>
      </c>
      <c r="E45" s="1">
        <v>41</v>
      </c>
      <c r="F45" s="13">
        <v>119.4</v>
      </c>
      <c r="G45" s="13">
        <f t="shared" si="0"/>
        <v>3.2237301935819156</v>
      </c>
      <c r="H45" s="13" t="s">
        <v>20</v>
      </c>
      <c r="I45" s="13">
        <v>110.96946249999998</v>
      </c>
      <c r="J45" s="13">
        <f t="shared" si="1"/>
        <v>2.9961106099397492</v>
      </c>
      <c r="K45" s="13">
        <v>57.365142187500005</v>
      </c>
      <c r="L45" s="13">
        <f t="shared" si="2"/>
        <v>1.5488253009125921</v>
      </c>
      <c r="M45" s="13" t="s">
        <v>20</v>
      </c>
      <c r="N45" s="13">
        <v>274.64192187499998</v>
      </c>
      <c r="O45" s="13">
        <f t="shared" si="3"/>
        <v>7.4151713230469261</v>
      </c>
      <c r="P45" s="13">
        <v>283.83329687499992</v>
      </c>
      <c r="Q45" s="13">
        <f t="shared" si="4"/>
        <v>7.6633330743704917</v>
      </c>
      <c r="R45" s="25">
        <v>123.30500000000002</v>
      </c>
      <c r="S45" s="25">
        <v>3.3291629105495657</v>
      </c>
    </row>
    <row r="46" spans="1:19" x14ac:dyDescent="0.25">
      <c r="A46" s="9" t="s">
        <v>93</v>
      </c>
      <c r="B46" s="10" t="s">
        <v>90</v>
      </c>
      <c r="C46" s="10">
        <v>39</v>
      </c>
      <c r="D46" s="11">
        <v>50</v>
      </c>
      <c r="E46" s="1">
        <v>42</v>
      </c>
      <c r="F46" s="13">
        <v>10.3</v>
      </c>
      <c r="G46" s="13">
        <f t="shared" si="0"/>
        <v>0.27809397817331433</v>
      </c>
      <c r="H46" s="13" t="s">
        <v>20</v>
      </c>
      <c r="I46" s="13">
        <v>7.6342116666666655</v>
      </c>
      <c r="J46" s="13">
        <f t="shared" si="1"/>
        <v>0.20611925170878265</v>
      </c>
      <c r="K46" s="13">
        <v>5.3332212499999994</v>
      </c>
      <c r="L46" s="13">
        <f t="shared" si="2"/>
        <v>0.14399385571756854</v>
      </c>
      <c r="M46" s="13" t="s">
        <v>20</v>
      </c>
      <c r="N46" s="13">
        <v>71.748931249999984</v>
      </c>
      <c r="O46" s="13">
        <f t="shared" si="3"/>
        <v>1.9371791962132159</v>
      </c>
      <c r="P46" s="13">
        <v>76.096649999999968</v>
      </c>
      <c r="Q46" s="13">
        <f t="shared" si="4"/>
        <v>2.0545650605982844</v>
      </c>
      <c r="R46" s="25">
        <v>33.842479999999995</v>
      </c>
      <c r="S46" s="25">
        <v>0.91372717421852667</v>
      </c>
    </row>
    <row r="47" spans="1:19" x14ac:dyDescent="0.25">
      <c r="A47" s="9" t="s">
        <v>94</v>
      </c>
      <c r="B47" s="10" t="s">
        <v>95</v>
      </c>
      <c r="C47" s="10" t="s">
        <v>96</v>
      </c>
      <c r="D47" s="11">
        <v>10</v>
      </c>
      <c r="E47" s="1">
        <v>43</v>
      </c>
      <c r="F47" s="13">
        <v>5726.9</v>
      </c>
      <c r="G47" s="13">
        <f t="shared" si="0"/>
        <v>154.62295180589842</v>
      </c>
      <c r="H47" s="13" t="s">
        <v>20</v>
      </c>
      <c r="I47" s="13">
        <v>4127.8232999999991</v>
      </c>
      <c r="J47" s="13">
        <f t="shared" si="1"/>
        <v>111.44881579548525</v>
      </c>
      <c r="K47" s="13">
        <v>1530.0072375</v>
      </c>
      <c r="L47" s="13">
        <f t="shared" si="2"/>
        <v>41.309300903916302</v>
      </c>
      <c r="M47" s="13" t="s">
        <v>20</v>
      </c>
      <c r="N47" s="13">
        <v>8878.587218749999</v>
      </c>
      <c r="O47" s="13">
        <f t="shared" si="3"/>
        <v>239.71666409911938</v>
      </c>
      <c r="P47" s="13">
        <v>9791.8065312499984</v>
      </c>
      <c r="Q47" s="13">
        <f t="shared" si="4"/>
        <v>264.3730516290052</v>
      </c>
      <c r="R47" s="25">
        <v>566.25450000000001</v>
      </c>
      <c r="S47" s="25">
        <v>15.288540443062233</v>
      </c>
    </row>
    <row r="48" spans="1:19" x14ac:dyDescent="0.25">
      <c r="A48" s="9" t="s">
        <v>97</v>
      </c>
      <c r="B48" s="10" t="s">
        <v>95</v>
      </c>
      <c r="C48" s="10">
        <v>45</v>
      </c>
      <c r="D48" s="11">
        <v>30</v>
      </c>
      <c r="E48" s="1">
        <v>44</v>
      </c>
      <c r="F48" s="13">
        <v>22.7</v>
      </c>
      <c r="G48" s="13">
        <f t="shared" si="0"/>
        <v>0.61288672859555671</v>
      </c>
      <c r="H48" s="13" t="s">
        <v>20</v>
      </c>
      <c r="I48" s="13">
        <v>83.647463888888893</v>
      </c>
      <c r="J48" s="13">
        <f t="shared" si="1"/>
        <v>2.2584326210650256</v>
      </c>
      <c r="K48" s="13">
        <v>51.091279166666659</v>
      </c>
      <c r="L48" s="13">
        <f t="shared" si="2"/>
        <v>1.3794346673224958</v>
      </c>
      <c r="M48" s="13" t="s">
        <v>20</v>
      </c>
      <c r="N48" s="13">
        <v>83.016263888888886</v>
      </c>
      <c r="O48" s="13">
        <f t="shared" si="3"/>
        <v>2.2413905900919189</v>
      </c>
      <c r="P48" s="13">
        <v>89.808770833333327</v>
      </c>
      <c r="Q48" s="13">
        <f t="shared" si="4"/>
        <v>2.4247843063977847</v>
      </c>
      <c r="R48" s="25">
        <v>79.484300000000005</v>
      </c>
      <c r="S48" s="25">
        <v>2.1460296300311814</v>
      </c>
    </row>
    <row r="49" spans="1:19" x14ac:dyDescent="0.25">
      <c r="A49" s="9" t="s">
        <v>98</v>
      </c>
      <c r="B49" s="10" t="s">
        <v>95</v>
      </c>
      <c r="C49" s="10">
        <v>44</v>
      </c>
      <c r="D49" s="11">
        <v>40</v>
      </c>
      <c r="E49" s="1">
        <v>45</v>
      </c>
      <c r="F49" s="13">
        <v>24</v>
      </c>
      <c r="G49" s="13">
        <f t="shared" si="0"/>
        <v>0.647985968559179</v>
      </c>
      <c r="H49" s="13" t="s">
        <v>20</v>
      </c>
      <c r="I49" s="13">
        <v>26.648420833333336</v>
      </c>
      <c r="J49" s="13">
        <f t="shared" si="1"/>
        <v>0.71949178267750447</v>
      </c>
      <c r="K49" s="13">
        <v>19.200496874999999</v>
      </c>
      <c r="L49" s="13">
        <f t="shared" si="2"/>
        <v>0.51840219018184841</v>
      </c>
      <c r="M49" s="13" t="s">
        <v>20</v>
      </c>
      <c r="N49" s="13">
        <v>45.540838541666673</v>
      </c>
      <c r="O49" s="13">
        <f t="shared" si="3"/>
        <v>1.2295760154757944</v>
      </c>
      <c r="P49" s="13">
        <v>47.268354166666668</v>
      </c>
      <c r="Q49" s="13">
        <f t="shared" si="4"/>
        <v>1.2762179273702419</v>
      </c>
      <c r="R49" s="25">
        <v>25.2301</v>
      </c>
      <c r="S49" s="25">
        <v>0.6811979493893725</v>
      </c>
    </row>
    <row r="50" spans="1:19" x14ac:dyDescent="0.25">
      <c r="A50" s="9" t="s">
        <v>99</v>
      </c>
      <c r="B50" s="10" t="s">
        <v>95</v>
      </c>
      <c r="C50" s="10">
        <v>43</v>
      </c>
      <c r="D50" s="11">
        <v>50</v>
      </c>
      <c r="E50" s="1">
        <v>46</v>
      </c>
      <c r="F50" s="13">
        <v>6.7069333333333327</v>
      </c>
      <c r="G50" s="13">
        <f t="shared" si="0"/>
        <v>0.18108327883591011</v>
      </c>
      <c r="H50" s="13" t="s">
        <v>20</v>
      </c>
      <c r="I50" s="13">
        <v>12.290813333333332</v>
      </c>
      <c r="J50" s="13">
        <f t="shared" si="1"/>
        <v>0.33184477425750292</v>
      </c>
      <c r="K50" s="13">
        <v>10.336304999999998</v>
      </c>
      <c r="L50" s="13">
        <f t="shared" si="2"/>
        <v>0.27907419194783678</v>
      </c>
      <c r="M50" s="13" t="s">
        <v>20</v>
      </c>
      <c r="N50" s="13">
        <v>16.562108333333331</v>
      </c>
      <c r="O50" s="13">
        <f t="shared" si="3"/>
        <v>0.44716724207321029</v>
      </c>
      <c r="P50" s="13">
        <v>16.562108333333331</v>
      </c>
      <c r="Q50" s="13">
        <f t="shared" si="4"/>
        <v>0.44716724207321029</v>
      </c>
      <c r="R50" s="25">
        <v>18.66648</v>
      </c>
      <c r="S50" s="25">
        <v>0.50398404676627262</v>
      </c>
    </row>
    <row r="51" spans="1:19" x14ac:dyDescent="0.25">
      <c r="A51" s="14" t="s">
        <v>100</v>
      </c>
      <c r="B51" s="15" t="s">
        <v>101</v>
      </c>
      <c r="C51" s="15">
        <v>48</v>
      </c>
      <c r="D51" s="16">
        <v>20</v>
      </c>
      <c r="E51" s="1">
        <v>47</v>
      </c>
      <c r="F51" s="13">
        <v>366.5</v>
      </c>
      <c r="G51" s="13">
        <f t="shared" si="0"/>
        <v>9.8952857282057956</v>
      </c>
      <c r="H51" s="13" t="s">
        <v>20</v>
      </c>
      <c r="I51" s="13">
        <v>1436.6299624999997</v>
      </c>
      <c r="J51" s="13">
        <f t="shared" si="1"/>
        <v>38.788169071320802</v>
      </c>
      <c r="K51" s="13">
        <v>835.77309374999993</v>
      </c>
      <c r="L51" s="13">
        <f t="shared" si="2"/>
        <v>22.565384902053967</v>
      </c>
      <c r="M51" s="13" t="s">
        <v>20</v>
      </c>
      <c r="N51" s="13">
        <v>1594.5878437499998</v>
      </c>
      <c r="O51" s="13">
        <f t="shared" si="3"/>
        <v>43.052939516043182</v>
      </c>
      <c r="P51" s="13">
        <v>1970.0538593749995</v>
      </c>
      <c r="Q51" s="13">
        <f t="shared" si="4"/>
        <v>53.1903024242024</v>
      </c>
      <c r="R51" s="26">
        <v>936.16950000000008</v>
      </c>
      <c r="S51" s="26">
        <v>25.276029174710931</v>
      </c>
    </row>
    <row r="52" spans="1:19" x14ac:dyDescent="0.25">
      <c r="A52" s="14" t="s">
        <v>102</v>
      </c>
      <c r="B52" s="15" t="s">
        <v>101</v>
      </c>
      <c r="C52" s="15">
        <v>47</v>
      </c>
      <c r="D52" s="16">
        <v>40</v>
      </c>
      <c r="E52" s="1">
        <v>48</v>
      </c>
      <c r="F52" s="13">
        <v>162.80000000000001</v>
      </c>
      <c r="G52" s="13">
        <f t="shared" si="0"/>
        <v>4.3955048200597648</v>
      </c>
      <c r="H52" s="13" t="s">
        <v>20</v>
      </c>
      <c r="I52" s="13">
        <v>362.52178874999998</v>
      </c>
      <c r="J52" s="13">
        <f t="shared" si="1"/>
        <v>9.7878763502906168</v>
      </c>
      <c r="K52" s="13">
        <v>217.22447250000002</v>
      </c>
      <c r="L52" s="13">
        <f t="shared" si="2"/>
        <v>5.864933758652886</v>
      </c>
      <c r="M52" s="13" t="s">
        <v>20</v>
      </c>
      <c r="N52" s="13">
        <v>385.70712499999996</v>
      </c>
      <c r="O52" s="13">
        <f t="shared" si="3"/>
        <v>10.413866873887555</v>
      </c>
      <c r="P52" s="13">
        <v>538.52861249999989</v>
      </c>
      <c r="Q52" s="13">
        <f t="shared" si="4"/>
        <v>14.539957690318467</v>
      </c>
      <c r="R52" s="26">
        <v>0.1897000000000027</v>
      </c>
      <c r="S52" s="26">
        <v>5.1217890931532506E-3</v>
      </c>
    </row>
    <row r="53" spans="1:19" x14ac:dyDescent="0.25">
      <c r="A53" s="14" t="s">
        <v>103</v>
      </c>
      <c r="B53" s="15" t="s">
        <v>101</v>
      </c>
      <c r="C53" s="15">
        <v>46</v>
      </c>
      <c r="D53" s="16">
        <v>50</v>
      </c>
      <c r="E53" s="1">
        <v>49</v>
      </c>
      <c r="F53" s="13">
        <v>12.7</v>
      </c>
      <c r="G53" s="13">
        <f t="shared" si="0"/>
        <v>0.3428925750292322</v>
      </c>
      <c r="H53" s="13" t="s">
        <v>20</v>
      </c>
      <c r="I53" s="13">
        <v>20.18356</v>
      </c>
      <c r="J53" s="13">
        <f t="shared" si="1"/>
        <v>0.54494431981551261</v>
      </c>
      <c r="K53" s="13">
        <v>8.7930622499999984</v>
      </c>
      <c r="L53" s="13">
        <f t="shared" si="2"/>
        <v>0.23740753994447511</v>
      </c>
      <c r="M53" s="13" t="s">
        <v>20</v>
      </c>
      <c r="N53" s="13">
        <v>21.634116249999995</v>
      </c>
      <c r="O53" s="13">
        <f t="shared" si="3"/>
        <v>0.58410849050742164</v>
      </c>
      <c r="P53" s="13">
        <v>21.634116249999998</v>
      </c>
      <c r="Q53" s="13">
        <f t="shared" si="4"/>
        <v>0.58410849050742175</v>
      </c>
      <c r="R53" s="26">
        <v>12.74784</v>
      </c>
      <c r="S53" s="26">
        <v>0.34418422705989349</v>
      </c>
    </row>
    <row r="54" spans="1:19" x14ac:dyDescent="0.25">
      <c r="A54" s="14" t="s">
        <v>104</v>
      </c>
      <c r="B54" s="15" t="s">
        <v>105</v>
      </c>
      <c r="C54" s="15">
        <v>51</v>
      </c>
      <c r="D54" s="16">
        <v>20</v>
      </c>
      <c r="E54" s="12">
        <v>50</v>
      </c>
      <c r="F54" s="13">
        <v>326.7</v>
      </c>
      <c r="G54" s="13">
        <f t="shared" si="0"/>
        <v>8.820708997011824</v>
      </c>
      <c r="H54" s="13" t="s">
        <v>20</v>
      </c>
      <c r="I54" s="13">
        <v>1066.1857104166666</v>
      </c>
      <c r="J54" s="13">
        <f t="shared" si="1"/>
        <v>28.786390842845833</v>
      </c>
      <c r="K54" s="13">
        <v>244.17794843750002</v>
      </c>
      <c r="L54" s="13">
        <f t="shared" si="2"/>
        <v>6.592661850794447</v>
      </c>
      <c r="M54" s="13" t="s">
        <v>20</v>
      </c>
      <c r="N54" s="13">
        <v>588.5772473958333</v>
      </c>
      <c r="O54" s="13">
        <f t="shared" si="3"/>
        <v>15.891241571903523</v>
      </c>
      <c r="P54" s="13">
        <v>1607.5070156249997</v>
      </c>
      <c r="Q54" s="13">
        <f t="shared" si="4"/>
        <v>43.401749603560027</v>
      </c>
      <c r="R54" s="26">
        <v>421.13399999999996</v>
      </c>
      <c r="S54" s="26">
        <v>11.370371786800053</v>
      </c>
    </row>
    <row r="55" spans="1:19" x14ac:dyDescent="0.25">
      <c r="A55" s="14" t="s">
        <v>106</v>
      </c>
      <c r="B55" s="15" t="s">
        <v>105</v>
      </c>
      <c r="C55" s="15">
        <v>50</v>
      </c>
      <c r="D55" s="16">
        <v>30</v>
      </c>
      <c r="E55" s="1">
        <v>51</v>
      </c>
      <c r="F55" s="13">
        <v>224.6</v>
      </c>
      <c r="G55" s="13">
        <f t="shared" si="0"/>
        <v>6.0640686890996491</v>
      </c>
      <c r="H55" s="13" t="s">
        <v>20</v>
      </c>
      <c r="I55" s="13">
        <v>687.19791666666674</v>
      </c>
      <c r="J55" s="13">
        <f t="shared" si="1"/>
        <v>18.553941984295832</v>
      </c>
      <c r="K55" s="13">
        <v>175.98329583333336</v>
      </c>
      <c r="L55" s="13">
        <f t="shared" si="2"/>
        <v>4.7514461000332933</v>
      </c>
      <c r="M55" s="13" t="s">
        <v>20</v>
      </c>
      <c r="N55" s="13">
        <v>595.81380208333337</v>
      </c>
      <c r="O55" s="13">
        <f t="shared" si="3"/>
        <v>16.086624317662324</v>
      </c>
      <c r="P55" s="13">
        <v>1026.7945104166668</v>
      </c>
      <c r="Q55" s="13">
        <f t="shared" si="4"/>
        <v>27.722851472649655</v>
      </c>
      <c r="R55" s="26">
        <v>124.56966666666668</v>
      </c>
      <c r="S55" s="26">
        <v>3.3633081711705866</v>
      </c>
    </row>
    <row r="56" spans="1:19" x14ac:dyDescent="0.25">
      <c r="A56" s="14" t="s">
        <v>107</v>
      </c>
      <c r="B56" s="15" t="s">
        <v>105</v>
      </c>
      <c r="C56" s="15">
        <v>49</v>
      </c>
      <c r="D56" s="16">
        <v>40</v>
      </c>
      <c r="E56" s="1">
        <v>52</v>
      </c>
      <c r="F56" s="13">
        <v>44.7</v>
      </c>
      <c r="G56" s="13">
        <f t="shared" si="0"/>
        <v>1.2068738664414709</v>
      </c>
      <c r="H56" s="13" t="s">
        <v>20</v>
      </c>
      <c r="I56" s="13">
        <v>82.077433333333332</v>
      </c>
      <c r="J56" s="13">
        <f t="shared" si="1"/>
        <v>2.2160427139729766</v>
      </c>
      <c r="K56" s="13">
        <v>41.0308390625</v>
      </c>
      <c r="L56" s="13">
        <f t="shared" si="2"/>
        <v>1.1078086662795774</v>
      </c>
      <c r="M56" s="13" t="s">
        <v>20</v>
      </c>
      <c r="N56" s="13">
        <v>78.221742187499984</v>
      </c>
      <c r="O56" s="13">
        <f t="shared" si="3"/>
        <v>2.1119413072397317</v>
      </c>
      <c r="P56" s="13">
        <v>86.889627604166662</v>
      </c>
      <c r="Q56" s="13">
        <f t="shared" si="4"/>
        <v>2.3459691458680125</v>
      </c>
      <c r="R56" s="26">
        <v>19.918499999999995</v>
      </c>
      <c r="S56" s="26">
        <v>0.53778785478108349</v>
      </c>
    </row>
    <row r="57" spans="1:19" x14ac:dyDescent="0.25">
      <c r="Q57" s="1"/>
    </row>
    <row r="58" spans="1:19" x14ac:dyDescent="0.25">
      <c r="Q58" s="1"/>
    </row>
    <row r="59" spans="1:19" x14ac:dyDescent="0.25">
      <c r="Q59" s="1"/>
    </row>
    <row r="60" spans="1:19" x14ac:dyDescent="0.25">
      <c r="Q60" s="1"/>
    </row>
    <row r="61" spans="1:19" x14ac:dyDescent="0.25">
      <c r="Q61" s="1"/>
    </row>
    <row r="62" spans="1:19" x14ac:dyDescent="0.25">
      <c r="Q62" s="1"/>
    </row>
    <row r="63" spans="1:19" x14ac:dyDescent="0.25">
      <c r="Q63" s="1"/>
    </row>
    <row r="64" spans="1:19" x14ac:dyDescent="0.25">
      <c r="Q64" s="1"/>
    </row>
    <row r="65" spans="17:17" x14ac:dyDescent="0.25">
      <c r="Q65" s="1"/>
    </row>
    <row r="66" spans="17:17" x14ac:dyDescent="0.25">
      <c r="Q66" s="1"/>
    </row>
    <row r="67" spans="17:17" x14ac:dyDescent="0.25">
      <c r="Q67" s="1"/>
    </row>
    <row r="68" spans="17:17" x14ac:dyDescent="0.25">
      <c r="Q68" s="1"/>
    </row>
    <row r="69" spans="17:17" x14ac:dyDescent="0.25">
      <c r="Q69" s="1"/>
    </row>
    <row r="70" spans="17:17" x14ac:dyDescent="0.25">
      <c r="Q70" s="1"/>
    </row>
    <row r="71" spans="17:17" x14ac:dyDescent="0.25">
      <c r="Q71" s="1"/>
    </row>
    <row r="72" spans="17:17" x14ac:dyDescent="0.25">
      <c r="Q72" s="1"/>
    </row>
    <row r="73" spans="17:17" x14ac:dyDescent="0.25">
      <c r="Q73" s="1"/>
    </row>
    <row r="75" spans="17:17" x14ac:dyDescent="0.25">
      <c r="Q75" s="1"/>
    </row>
    <row r="80" spans="17:17" x14ac:dyDescent="0.25">
      <c r="Q80" s="1"/>
    </row>
    <row r="81" spans="17:17" x14ac:dyDescent="0.25">
      <c r="Q81" s="1"/>
    </row>
    <row r="82" spans="17:17" x14ac:dyDescent="0.25">
      <c r="Q8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Pigmentresultater_HPLC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Berit Langkilde Møller</dc:creator>
  <cp:lastModifiedBy>Emiliano Cimoli</cp:lastModifiedBy>
  <dcterms:created xsi:type="dcterms:W3CDTF">2022-10-10T06:34:29Z</dcterms:created>
  <dcterms:modified xsi:type="dcterms:W3CDTF">2024-07-25T02:57:18Z</dcterms:modified>
</cp:coreProperties>
</file>