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bradley_paine_utas_edu_au/Documents/Cocco analysis/Manuscript Data/"/>
    </mc:Choice>
  </mc:AlternateContent>
  <xr:revisionPtr revIDLastSave="94" documentId="8_{EED0030E-6737-4313-93D8-CF50433F2904}" xr6:coauthVersionLast="47" xr6:coauthVersionMax="47" xr10:uidLastSave="{BD0315BC-6B11-4601-A3B0-537748DDB99F}"/>
  <bookViews>
    <workbookView xWindow="-120" yWindow="-120" windowWidth="29040" windowHeight="15840" activeTab="1" xr2:uid="{3AC234C1-B54B-4F96-A2ED-D47080DEC699}"/>
  </bookViews>
  <sheets>
    <sheet name="CaCO3 PLM" sheetId="1" r:id="rId1"/>
    <sheet name="CaCO3 S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8" i="2" l="1"/>
  <c r="BG28" i="2"/>
  <c r="BE28" i="2"/>
  <c r="BC28" i="2"/>
  <c r="BA28" i="2"/>
  <c r="AY28" i="2"/>
  <c r="AW28" i="2"/>
  <c r="AU28" i="2"/>
  <c r="AS28" i="2"/>
  <c r="AQ28" i="2"/>
  <c r="AO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BI27" i="2"/>
  <c r="BG27" i="2"/>
  <c r="BE27" i="2"/>
  <c r="BC27" i="2"/>
  <c r="BA27" i="2"/>
  <c r="AY27" i="2"/>
  <c r="AW27" i="2"/>
  <c r="AU27" i="2"/>
  <c r="AS27" i="2"/>
  <c r="AQ27" i="2"/>
  <c r="AO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I25" i="2"/>
  <c r="BG25" i="2"/>
  <c r="BE25" i="2"/>
  <c r="BC25" i="2"/>
  <c r="BA25" i="2"/>
  <c r="AY25" i="2"/>
  <c r="AW25" i="2"/>
  <c r="AU25" i="2"/>
  <c r="AS25" i="2"/>
  <c r="AQ25" i="2"/>
  <c r="AO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BI24" i="2"/>
  <c r="BG24" i="2"/>
  <c r="BE24" i="2"/>
  <c r="BC24" i="2"/>
  <c r="BA24" i="2"/>
  <c r="AY24" i="2"/>
  <c r="AW24" i="2"/>
  <c r="AU24" i="2"/>
  <c r="AS24" i="2"/>
  <c r="AQ24" i="2"/>
  <c r="AO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BI22" i="2"/>
  <c r="BG22" i="2"/>
  <c r="BE22" i="2"/>
  <c r="BC22" i="2"/>
  <c r="BA22" i="2"/>
  <c r="AY22" i="2"/>
  <c r="AW22" i="2"/>
  <c r="AU22" i="2"/>
  <c r="AS22" i="2"/>
  <c r="AQ22" i="2"/>
  <c r="AO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BI21" i="2"/>
  <c r="BG21" i="2"/>
  <c r="BE21" i="2"/>
  <c r="BC21" i="2"/>
  <c r="BA21" i="2"/>
  <c r="AY21" i="2"/>
  <c r="AW21" i="2"/>
  <c r="AU21" i="2"/>
  <c r="AS21" i="2"/>
  <c r="AQ21" i="2"/>
  <c r="AO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BI19" i="2"/>
  <c r="BG19" i="2"/>
  <c r="BE19" i="2"/>
  <c r="BC19" i="2"/>
  <c r="BA19" i="2"/>
  <c r="AY19" i="2"/>
  <c r="AW19" i="2"/>
  <c r="AU19" i="2"/>
  <c r="AS19" i="2"/>
  <c r="AQ19" i="2"/>
  <c r="AO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BI18" i="2"/>
  <c r="BG18" i="2"/>
  <c r="BE18" i="2"/>
  <c r="BC18" i="2"/>
  <c r="BA18" i="2"/>
  <c r="AY18" i="2"/>
  <c r="AW18" i="2"/>
  <c r="AU18" i="2"/>
  <c r="AS18" i="2"/>
  <c r="AQ18" i="2"/>
  <c r="AO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BI16" i="2"/>
  <c r="BG16" i="2"/>
  <c r="BE16" i="2"/>
  <c r="BC16" i="2"/>
  <c r="BA16" i="2"/>
  <c r="AY16" i="2"/>
  <c r="AW16" i="2"/>
  <c r="AU16" i="2"/>
  <c r="AS16" i="2"/>
  <c r="AQ16" i="2"/>
  <c r="AO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BI15" i="2"/>
  <c r="BG15" i="2"/>
  <c r="BE15" i="2"/>
  <c r="BC15" i="2"/>
  <c r="BA15" i="2"/>
  <c r="AY15" i="2"/>
  <c r="AW15" i="2"/>
  <c r="AU15" i="2"/>
  <c r="AS15" i="2"/>
  <c r="AQ15" i="2"/>
  <c r="AO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BI13" i="2"/>
  <c r="BG13" i="2"/>
  <c r="BE13" i="2"/>
  <c r="BC13" i="2"/>
  <c r="BA13" i="2"/>
  <c r="AY13" i="2"/>
  <c r="AW13" i="2"/>
  <c r="AU13" i="2"/>
  <c r="AS13" i="2"/>
  <c r="AQ13" i="2"/>
  <c r="AO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BI12" i="2"/>
  <c r="BG12" i="2"/>
  <c r="BE12" i="2"/>
  <c r="BC12" i="2"/>
  <c r="BA12" i="2"/>
  <c r="AY12" i="2"/>
  <c r="AW12" i="2"/>
  <c r="AU12" i="2"/>
  <c r="AS12" i="2"/>
  <c r="AQ12" i="2"/>
  <c r="AO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BI10" i="2"/>
  <c r="BG10" i="2"/>
  <c r="BE10" i="2"/>
  <c r="BC10" i="2"/>
  <c r="BA10" i="2"/>
  <c r="AY10" i="2"/>
  <c r="AW10" i="2"/>
  <c r="AU10" i="2"/>
  <c r="AS10" i="2"/>
  <c r="AQ10" i="2"/>
  <c r="AO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BI9" i="2"/>
  <c r="BG9" i="2"/>
  <c r="BE9" i="2"/>
  <c r="BC9" i="2"/>
  <c r="BA9" i="2"/>
  <c r="AY9" i="2"/>
  <c r="AW9" i="2"/>
  <c r="AU9" i="2"/>
  <c r="AS9" i="2"/>
  <c r="AQ9" i="2"/>
  <c r="AO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BI7" i="2"/>
  <c r="BG7" i="2"/>
  <c r="BE7" i="2"/>
  <c r="BC7" i="2"/>
  <c r="BA7" i="2"/>
  <c r="AY7" i="2"/>
  <c r="AW7" i="2"/>
  <c r="AU7" i="2"/>
  <c r="AS7" i="2"/>
  <c r="AQ7" i="2"/>
  <c r="AO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BI6" i="2"/>
  <c r="BG6" i="2"/>
  <c r="BE6" i="2"/>
  <c r="BC6" i="2"/>
  <c r="BA6" i="2"/>
  <c r="AY6" i="2"/>
  <c r="AW6" i="2"/>
  <c r="AU6" i="2"/>
  <c r="AS6" i="2"/>
  <c r="AQ6" i="2"/>
  <c r="AO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BI4" i="2"/>
  <c r="BG4" i="2"/>
  <c r="BE4" i="2"/>
  <c r="BC4" i="2"/>
  <c r="BA4" i="2"/>
  <c r="AY4" i="2"/>
  <c r="AW4" i="2"/>
  <c r="AU4" i="2"/>
  <c r="AS4" i="2"/>
  <c r="AQ4" i="2"/>
  <c r="AO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BI3" i="2"/>
  <c r="BG3" i="2"/>
  <c r="BE3" i="2"/>
  <c r="BC3" i="2"/>
  <c r="BA3" i="2"/>
  <c r="AY3" i="2"/>
  <c r="AW3" i="2"/>
  <c r="AU3" i="2"/>
  <c r="AS3" i="2"/>
  <c r="AQ3" i="2"/>
  <c r="AO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BI28" i="1"/>
  <c r="BG28" i="1"/>
  <c r="BE28" i="1"/>
  <c r="BC2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BI27" i="1"/>
  <c r="BG27" i="1"/>
  <c r="BE27" i="1"/>
  <c r="BC27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BI25" i="1"/>
  <c r="BG25" i="1"/>
  <c r="BE25" i="1"/>
  <c r="BC25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BI24" i="1"/>
  <c r="BG24" i="1"/>
  <c r="BE24" i="1"/>
  <c r="BC24" i="1"/>
  <c r="BA24" i="1"/>
  <c r="AY24" i="1"/>
  <c r="AW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BI22" i="1"/>
  <c r="BG22" i="1"/>
  <c r="BE22" i="1"/>
  <c r="BC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BI21" i="1"/>
  <c r="BG21" i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BI19" i="1"/>
  <c r="BG19" i="1"/>
  <c r="BE19" i="1"/>
  <c r="BC19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BI16" i="1"/>
  <c r="BG16" i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BI15" i="1"/>
  <c r="BG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BI7" i="1"/>
  <c r="BG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BI6" i="1"/>
  <c r="BG6" i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BI4" i="1"/>
  <c r="BG4" i="1"/>
  <c r="BE4" i="1"/>
  <c r="BC4" i="1"/>
  <c r="BA4" i="1"/>
  <c r="AY4" i="1"/>
  <c r="AW4" i="1"/>
  <c r="AU4" i="1"/>
  <c r="AS4" i="1"/>
  <c r="AQ4" i="1"/>
  <c r="AO4" i="1"/>
  <c r="AM4" i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I4" i="1"/>
  <c r="BI3" i="1"/>
  <c r="BG3" i="1"/>
  <c r="BE3" i="1"/>
  <c r="BC3" i="1"/>
  <c r="BA3" i="1"/>
  <c r="AY3" i="1"/>
  <c r="AW3" i="1"/>
  <c r="AU3" i="1"/>
  <c r="AS3" i="1"/>
  <c r="AQ3" i="1"/>
  <c r="AO3" i="1"/>
  <c r="AM3" i="1"/>
  <c r="AK3" i="1"/>
  <c r="AI3" i="1"/>
  <c r="AG3" i="1"/>
  <c r="AE3" i="1"/>
  <c r="AC3" i="1"/>
  <c r="AA3" i="1"/>
  <c r="Y3" i="1"/>
  <c r="W3" i="1"/>
  <c r="U3" i="1"/>
  <c r="S3" i="1"/>
  <c r="Q3" i="1"/>
  <c r="O3" i="1"/>
  <c r="M3" i="1"/>
  <c r="K3" i="1"/>
  <c r="I3" i="1"/>
</calcChain>
</file>

<file path=xl/sharedStrings.xml><?xml version="1.0" encoding="utf-8"?>
<sst xmlns="http://schemas.openxmlformats.org/spreadsheetml/2006/main" count="102" uniqueCount="29">
  <si>
    <t>Species</t>
  </si>
  <si>
    <t>Calcite measurement approach</t>
  </si>
  <si>
    <t>Length</t>
  </si>
  <si>
    <t>SD</t>
  </si>
  <si>
    <t>Mass CaCO3</t>
  </si>
  <si>
    <t>5.5</t>
  </si>
  <si>
    <t>10.5</t>
  </si>
  <si>
    <t>15.5</t>
  </si>
  <si>
    <t>20.5</t>
  </si>
  <si>
    <t>25.5</t>
  </si>
  <si>
    <t>30.5</t>
  </si>
  <si>
    <t>Calcidiscus leptoporus</t>
  </si>
  <si>
    <t>Birefringence</t>
  </si>
  <si>
    <t>Morphometrics</t>
  </si>
  <si>
    <t>Assemblage %</t>
  </si>
  <si>
    <t>Coccolithus pelagicus</t>
  </si>
  <si>
    <t>Emiliania huxleyi</t>
  </si>
  <si>
    <t>0.60-1.60</t>
  </si>
  <si>
    <t>Gephyrocapsa oceanica</t>
  </si>
  <si>
    <t>Gephyrocapsa muellerae</t>
  </si>
  <si>
    <t>Assembalge %</t>
  </si>
  <si>
    <t>Helicosphaera carteri</t>
  </si>
  <si>
    <r>
      <t xml:space="preserve">Syracosphaera </t>
    </r>
    <r>
      <rPr>
        <sz val="11"/>
        <color theme="1"/>
        <rFont val="Calibri"/>
        <family val="2"/>
        <scheme val="minor"/>
      </rPr>
      <t>spp</t>
    </r>
    <r>
      <rPr>
        <i/>
        <sz val="11"/>
        <color theme="1"/>
        <rFont val="Calibri"/>
        <family val="2"/>
        <scheme val="minor"/>
      </rPr>
      <t>.</t>
    </r>
  </si>
  <si>
    <t>Umbellosphaera tenuis</t>
  </si>
  <si>
    <t>5-6</t>
  </si>
  <si>
    <t>8.7-23.9</t>
  </si>
  <si>
    <t>Umbilicosphaera sibogae</t>
  </si>
  <si>
    <t>Mass CaCO3 (pg)</t>
  </si>
  <si>
    <t>GC02 Depth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</si>
</sst>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33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" fontId="1" fillId="2" borderId="0" xfId="0" quotePrefix="1" applyNumberFormat="1" applyFont="1" applyFill="1" applyAlignment="1">
      <alignment horizontal="center"/>
    </xf>
    <xf numFmtId="16" fontId="1" fillId="4" borderId="0" xfId="0" quotePrefix="1" applyNumberFormat="1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164" fontId="0" fillId="6" borderId="0" xfId="0" applyNumberFormat="1" applyFill="1"/>
    <xf numFmtId="164" fontId="0" fillId="6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164" fontId="0" fillId="7" borderId="0" xfId="0" applyNumberFormat="1" applyFill="1"/>
    <xf numFmtId="164" fontId="0" fillId="7" borderId="0" xfId="0" applyNumberForma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/>
    <xf numFmtId="164" fontId="0" fillId="5" borderId="0" xfId="0" applyNumberFormat="1" applyFill="1"/>
    <xf numFmtId="0" fontId="0" fillId="5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9933"/>
      <color rgb="FFCC00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809FD-6D7D-4C7C-BF64-081ECD65F165}">
  <dimension ref="A1:BI29"/>
  <sheetViews>
    <sheetView workbookViewId="0">
      <selection activeCell="BL9" sqref="BL9"/>
    </sheetView>
  </sheetViews>
  <sheetFormatPr defaultRowHeight="15" x14ac:dyDescent="0.25"/>
  <cols>
    <col min="1" max="1" width="25.5703125" customWidth="1"/>
    <col min="2" max="2" width="32.140625" customWidth="1"/>
    <col min="5" max="5" width="16.5703125" customWidth="1"/>
  </cols>
  <sheetData>
    <row r="1" spans="1:61" x14ac:dyDescent="0.25">
      <c r="G1" s="28" t="s">
        <v>28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</row>
    <row r="2" spans="1:61" x14ac:dyDescent="0.25">
      <c r="A2" s="1" t="s">
        <v>0</v>
      </c>
      <c r="B2" s="2" t="s">
        <v>1</v>
      </c>
      <c r="C2" s="26" t="s">
        <v>2</v>
      </c>
      <c r="D2" s="26" t="s">
        <v>3</v>
      </c>
      <c r="E2" s="27" t="s">
        <v>27</v>
      </c>
      <c r="F2" s="27" t="s">
        <v>3</v>
      </c>
      <c r="G2" s="1">
        <v>0.5</v>
      </c>
      <c r="H2" s="4" t="s">
        <v>5</v>
      </c>
      <c r="I2" s="5" t="s">
        <v>6</v>
      </c>
      <c r="J2" s="4" t="s">
        <v>7</v>
      </c>
      <c r="K2" s="6" t="s">
        <v>8</v>
      </c>
      <c r="L2" s="7" t="s">
        <v>9</v>
      </c>
      <c r="M2" s="6" t="s">
        <v>10</v>
      </c>
      <c r="N2" s="1">
        <v>35.5</v>
      </c>
      <c r="O2" s="3">
        <v>40.5</v>
      </c>
      <c r="P2" s="1">
        <v>45.5</v>
      </c>
      <c r="Q2" s="3">
        <v>50.5</v>
      </c>
      <c r="R2" s="1">
        <v>55.5</v>
      </c>
      <c r="S2" s="3">
        <v>60.5</v>
      </c>
      <c r="T2" s="1">
        <v>65.5</v>
      </c>
      <c r="U2" s="3">
        <v>70.5</v>
      </c>
      <c r="V2" s="1">
        <v>75.5</v>
      </c>
      <c r="W2" s="3">
        <v>80.5</v>
      </c>
      <c r="X2" s="1">
        <v>85.5</v>
      </c>
      <c r="Y2" s="3">
        <v>90.5</v>
      </c>
      <c r="Z2" s="1">
        <v>95.5</v>
      </c>
      <c r="AA2" s="3">
        <v>100.5</v>
      </c>
      <c r="AB2" s="1">
        <v>105.5</v>
      </c>
      <c r="AC2" s="3">
        <v>110.5</v>
      </c>
      <c r="AD2" s="1">
        <v>115.5</v>
      </c>
      <c r="AE2" s="3">
        <v>120.5</v>
      </c>
      <c r="AF2" s="1">
        <v>123.5</v>
      </c>
      <c r="AG2" s="3">
        <v>124.5</v>
      </c>
      <c r="AH2" s="1">
        <v>130.5</v>
      </c>
      <c r="AI2" s="3">
        <v>134.5</v>
      </c>
      <c r="AJ2" s="1">
        <v>140.5</v>
      </c>
      <c r="AK2" s="3">
        <v>144.5</v>
      </c>
      <c r="AL2" s="1">
        <v>150.5</v>
      </c>
      <c r="AM2" s="3">
        <v>154.5</v>
      </c>
      <c r="AN2" s="1">
        <v>160.5</v>
      </c>
      <c r="AO2" s="3">
        <v>164.5</v>
      </c>
      <c r="AP2" s="1">
        <v>170.5</v>
      </c>
      <c r="AQ2" s="3">
        <v>174.5</v>
      </c>
      <c r="AR2" s="1">
        <v>180.5</v>
      </c>
      <c r="AS2" s="3">
        <v>184.5</v>
      </c>
      <c r="AT2" s="1">
        <v>190.5</v>
      </c>
      <c r="AU2" s="3">
        <v>194.5</v>
      </c>
      <c r="AV2" s="1">
        <v>200.5</v>
      </c>
      <c r="AW2" s="3">
        <v>204.5</v>
      </c>
      <c r="AX2" s="1">
        <v>210.5</v>
      </c>
      <c r="AY2" s="3">
        <v>214.5</v>
      </c>
      <c r="AZ2" s="1">
        <v>220.5</v>
      </c>
      <c r="BA2" s="3">
        <v>224.5</v>
      </c>
      <c r="BB2" s="1">
        <v>230.5</v>
      </c>
      <c r="BC2" s="3">
        <v>234.5</v>
      </c>
      <c r="BD2" s="1">
        <v>240.5</v>
      </c>
      <c r="BE2" s="3">
        <v>244.5</v>
      </c>
      <c r="BF2" s="1">
        <v>250.5</v>
      </c>
      <c r="BG2" s="3">
        <v>254.5</v>
      </c>
      <c r="BH2" s="1">
        <v>260.5</v>
      </c>
      <c r="BI2" s="3">
        <v>267.5</v>
      </c>
    </row>
    <row r="3" spans="1:61" x14ac:dyDescent="0.25">
      <c r="A3" s="34" t="s">
        <v>11</v>
      </c>
      <c r="B3" s="8" t="s">
        <v>12</v>
      </c>
      <c r="C3" s="9">
        <v>6.39</v>
      </c>
      <c r="D3" s="9">
        <v>1.49</v>
      </c>
      <c r="E3" s="9">
        <v>33.65</v>
      </c>
      <c r="F3" s="9">
        <v>21.11</v>
      </c>
      <c r="G3" s="10"/>
      <c r="H3" s="10"/>
      <c r="I3" s="11">
        <f>E3*I5</f>
        <v>478.43601895734594</v>
      </c>
      <c r="J3" s="10"/>
      <c r="K3" s="11">
        <f>E3*K5</f>
        <v>500.4358974358974</v>
      </c>
      <c r="L3" s="10"/>
      <c r="M3" s="11">
        <f>E3*M5</f>
        <v>415.6764705882353</v>
      </c>
      <c r="N3" s="11"/>
      <c r="O3" s="10">
        <f>E3*O5</f>
        <v>201.89999999999998</v>
      </c>
      <c r="P3" s="10"/>
      <c r="Q3" s="11">
        <f>E3*Q5</f>
        <v>566.07476635514013</v>
      </c>
      <c r="R3" s="10"/>
      <c r="S3" s="11">
        <f>E3*S5</f>
        <v>259.79779411764707</v>
      </c>
      <c r="T3" s="10"/>
      <c r="U3" s="11">
        <f>E3*U5</f>
        <v>373.88888888888886</v>
      </c>
      <c r="V3" s="10"/>
      <c r="W3" s="11">
        <f>E3*W5</f>
        <v>247.4264705882353</v>
      </c>
      <c r="X3" s="10"/>
      <c r="Y3" s="11">
        <f>E3*Y5</f>
        <v>614.35684647302901</v>
      </c>
      <c r="Z3" s="10"/>
      <c r="AA3" s="11">
        <f>E3*AA5</f>
        <v>476.02439024390236</v>
      </c>
      <c r="AB3" s="10"/>
      <c r="AC3" s="11">
        <f>E3*AC5</f>
        <v>514.09722222222217</v>
      </c>
      <c r="AD3" s="10"/>
      <c r="AE3" s="11">
        <f>E3*AE5</f>
        <v>514.09722222222217</v>
      </c>
      <c r="AF3" s="10"/>
      <c r="AG3" s="11">
        <f>E3*AG5</f>
        <v>521.91836734693868</v>
      </c>
      <c r="AH3" s="10"/>
      <c r="AI3" s="11">
        <f>E3*AI5</f>
        <v>606.01895734597156</v>
      </c>
      <c r="AJ3" s="10"/>
      <c r="AK3" s="11">
        <f>E3*AK5</f>
        <v>476.46017699115043</v>
      </c>
      <c r="AL3" s="10"/>
      <c r="AM3" s="10">
        <f>E3*AM5</f>
        <v>201.89999999999998</v>
      </c>
      <c r="AN3" s="10"/>
      <c r="AO3" s="11">
        <f>E3*AO5</f>
        <v>341.15207373271886</v>
      </c>
      <c r="AP3" s="10"/>
      <c r="AQ3" s="11">
        <f>E3*AQ5</f>
        <v>198.535</v>
      </c>
      <c r="AR3" s="10"/>
      <c r="AS3" s="11">
        <f>E3*AS5</f>
        <v>276.57534246575341</v>
      </c>
      <c r="AT3" s="10"/>
      <c r="AU3" s="11">
        <f>E3*AU5</f>
        <v>415.43209876543204</v>
      </c>
      <c r="AV3" s="10"/>
      <c r="AW3" s="12">
        <f>E3*AW5</f>
        <v>171.61499999999998</v>
      </c>
      <c r="AX3" s="10"/>
      <c r="AY3" s="11">
        <f>E3*AY5</f>
        <v>420.625</v>
      </c>
      <c r="AZ3" s="10"/>
      <c r="BA3" s="11">
        <f>E3*BA5</f>
        <v>252.375</v>
      </c>
      <c r="BB3" s="10"/>
      <c r="BC3" s="10">
        <f>E3*4</f>
        <v>134.6</v>
      </c>
      <c r="BD3" s="10"/>
      <c r="BE3" s="11">
        <f>E3*BE5</f>
        <v>255.73999999999998</v>
      </c>
      <c r="BF3" s="10"/>
      <c r="BG3" s="10">
        <f>E3*4</f>
        <v>134.6</v>
      </c>
      <c r="BH3" s="10"/>
      <c r="BI3" s="10">
        <f>E3*4</f>
        <v>134.6</v>
      </c>
    </row>
    <row r="4" spans="1:61" x14ac:dyDescent="0.25">
      <c r="A4" s="32"/>
      <c r="B4" s="13" t="s">
        <v>13</v>
      </c>
      <c r="C4" s="9">
        <v>6.39</v>
      </c>
      <c r="D4" s="9">
        <v>1.49</v>
      </c>
      <c r="E4" s="9">
        <v>66.23</v>
      </c>
      <c r="F4" s="9">
        <v>53.28</v>
      </c>
      <c r="G4" s="14"/>
      <c r="H4" s="14"/>
      <c r="I4" s="15">
        <f>E4*I5</f>
        <v>941.65876777251196</v>
      </c>
      <c r="J4" s="14"/>
      <c r="K4" s="15">
        <f>E4*K5</f>
        <v>984.9589743589745</v>
      </c>
      <c r="L4" s="14"/>
      <c r="M4" s="15">
        <f>E4*M5</f>
        <v>818.13529411764716</v>
      </c>
      <c r="N4" s="14"/>
      <c r="O4" s="15">
        <f>E4*O5</f>
        <v>397.38</v>
      </c>
      <c r="P4" s="14"/>
      <c r="Q4" s="15">
        <f>E4*Q5</f>
        <v>1114.1495327102805</v>
      </c>
      <c r="R4" s="14"/>
      <c r="S4" s="15">
        <f>E4*S5</f>
        <v>511.33455882352945</v>
      </c>
      <c r="T4" s="14"/>
      <c r="U4" s="15">
        <f>E4*U5</f>
        <v>735.88888888888891</v>
      </c>
      <c r="V4" s="14"/>
      <c r="W4" s="15">
        <f>E4*W5</f>
        <v>486.98529411764713</v>
      </c>
      <c r="X4" s="14"/>
      <c r="Y4" s="15">
        <f>E4*Y5</f>
        <v>1209.1784232365146</v>
      </c>
      <c r="Z4" s="14"/>
      <c r="AA4" s="15">
        <f>E4*AA5</f>
        <v>936.91219512195119</v>
      </c>
      <c r="AB4" s="14"/>
      <c r="AC4" s="15">
        <f>E4*AC5</f>
        <v>1011.8472222222223</v>
      </c>
      <c r="AD4" s="14"/>
      <c r="AE4" s="15">
        <f>E4*AE5</f>
        <v>1011.8472222222223</v>
      </c>
      <c r="AF4" s="14"/>
      <c r="AG4" s="15">
        <f>E4*AG5</f>
        <v>1027.2408163265306</v>
      </c>
      <c r="AH4" s="14"/>
      <c r="AI4" s="15">
        <f>E4*AI5</f>
        <v>1192.7677725118485</v>
      </c>
      <c r="AJ4" s="14"/>
      <c r="AK4" s="15">
        <f>E4*AK5</f>
        <v>937.76991150442484</v>
      </c>
      <c r="AL4" s="14"/>
      <c r="AM4" s="15">
        <f>E4*AM5</f>
        <v>397.38</v>
      </c>
      <c r="AN4" s="14"/>
      <c r="AO4" s="15">
        <f>E4*AO5</f>
        <v>671.45622119815664</v>
      </c>
      <c r="AP4" s="14"/>
      <c r="AQ4" s="15">
        <f>E4*AQ5</f>
        <v>390.75700000000006</v>
      </c>
      <c r="AR4" s="14"/>
      <c r="AS4" s="15">
        <f>E4*AS5</f>
        <v>544.35616438356158</v>
      </c>
      <c r="AT4" s="14"/>
      <c r="AU4" s="15">
        <f>E4*AU5</f>
        <v>817.65432098765439</v>
      </c>
      <c r="AV4" s="14"/>
      <c r="AW4" s="16">
        <f>E4*AW5</f>
        <v>337.77300000000002</v>
      </c>
      <c r="AX4" s="14"/>
      <c r="AY4" s="15">
        <f>E4*AY5</f>
        <v>827.875</v>
      </c>
      <c r="AZ4" s="14"/>
      <c r="BA4" s="15">
        <f>E4*BA5</f>
        <v>496.72500000000002</v>
      </c>
      <c r="BB4" s="14"/>
      <c r="BC4" s="15">
        <f>E4*4</f>
        <v>264.92</v>
      </c>
      <c r="BD4" s="14"/>
      <c r="BE4" s="15">
        <f>E4*BE5</f>
        <v>503.34800000000001</v>
      </c>
      <c r="BF4" s="14"/>
      <c r="BG4" s="15">
        <f>E4*4</f>
        <v>264.92</v>
      </c>
      <c r="BH4" s="14"/>
      <c r="BI4" s="15">
        <f>E4*4</f>
        <v>264.92</v>
      </c>
    </row>
    <row r="5" spans="1:61" x14ac:dyDescent="0.25">
      <c r="A5" s="33"/>
      <c r="B5" s="17" t="s">
        <v>14</v>
      </c>
      <c r="C5" s="18"/>
      <c r="D5" s="18"/>
      <c r="E5" s="18"/>
      <c r="F5" s="18"/>
      <c r="G5" s="19"/>
      <c r="H5" s="19"/>
      <c r="I5" s="20">
        <v>14.218009478672986</v>
      </c>
      <c r="J5" s="19"/>
      <c r="K5" s="20">
        <v>14.871794871794872</v>
      </c>
      <c r="L5" s="19"/>
      <c r="M5" s="20">
        <v>12.352941176470589</v>
      </c>
      <c r="N5" s="19"/>
      <c r="O5" s="19">
        <v>6</v>
      </c>
      <c r="P5" s="19"/>
      <c r="Q5" s="20">
        <v>16.822429906542055</v>
      </c>
      <c r="R5" s="19"/>
      <c r="S5" s="20">
        <v>7.7205882352941178</v>
      </c>
      <c r="T5" s="19"/>
      <c r="U5" s="20">
        <v>11.111111111111111</v>
      </c>
      <c r="V5" s="19"/>
      <c r="W5" s="20">
        <v>7.3529411764705888</v>
      </c>
      <c r="X5" s="19"/>
      <c r="Y5" s="20">
        <v>18.257261410788381</v>
      </c>
      <c r="Z5" s="19"/>
      <c r="AA5" s="20">
        <v>14.146341463414632</v>
      </c>
      <c r="AB5" s="19"/>
      <c r="AC5" s="20">
        <v>15.277777777777779</v>
      </c>
      <c r="AD5" s="19"/>
      <c r="AE5" s="20">
        <v>15.277777777777779</v>
      </c>
      <c r="AF5" s="19"/>
      <c r="AG5" s="20">
        <v>15.510204081632653</v>
      </c>
      <c r="AH5" s="19"/>
      <c r="AI5" s="20">
        <v>18.009478672985782</v>
      </c>
      <c r="AJ5" s="19"/>
      <c r="AK5" s="20">
        <v>14.159292035398231</v>
      </c>
      <c r="AL5" s="19"/>
      <c r="AM5" s="19">
        <v>6</v>
      </c>
      <c r="AN5" s="19"/>
      <c r="AO5" s="20">
        <v>10.138248847926267</v>
      </c>
      <c r="AP5" s="19"/>
      <c r="AQ5" s="19">
        <v>5.9</v>
      </c>
      <c r="AR5" s="19"/>
      <c r="AS5" s="20">
        <v>8.2191780821917799</v>
      </c>
      <c r="AT5" s="19"/>
      <c r="AU5" s="20">
        <v>12.345679012345679</v>
      </c>
      <c r="AV5" s="19"/>
      <c r="AW5" s="21">
        <v>5.0999999999999996</v>
      </c>
      <c r="AX5" s="19"/>
      <c r="AY5" s="19">
        <v>12.5</v>
      </c>
      <c r="AZ5" s="19"/>
      <c r="BA5" s="19">
        <v>7.5</v>
      </c>
      <c r="BB5" s="19"/>
      <c r="BC5" s="20">
        <v>14.285714285714285</v>
      </c>
      <c r="BD5" s="19"/>
      <c r="BE5" s="19">
        <v>7.6</v>
      </c>
      <c r="BF5" s="19"/>
      <c r="BG5" s="20">
        <v>12.177121771217712</v>
      </c>
      <c r="BH5" s="19"/>
      <c r="BI5" s="20">
        <v>11.678832116788321</v>
      </c>
    </row>
    <row r="6" spans="1:61" x14ac:dyDescent="0.25">
      <c r="A6" s="31" t="s">
        <v>15</v>
      </c>
      <c r="B6" s="22" t="s">
        <v>12</v>
      </c>
      <c r="C6" s="23">
        <v>13.28</v>
      </c>
      <c r="D6" s="23">
        <v>1.1399999999999999</v>
      </c>
      <c r="E6" s="23">
        <v>170.9</v>
      </c>
      <c r="F6" s="23">
        <v>32.33</v>
      </c>
      <c r="G6" s="10"/>
      <c r="H6" s="10"/>
      <c r="I6" s="11">
        <f>E6*I8</f>
        <v>1457.914691943128</v>
      </c>
      <c r="J6" s="10"/>
      <c r="K6" s="11">
        <f>E6*K8</f>
        <v>3505.6410256410254</v>
      </c>
      <c r="L6" s="10"/>
      <c r="M6" s="11">
        <f>E6*M8</f>
        <v>301.58823529411762</v>
      </c>
      <c r="N6" s="10"/>
      <c r="O6" s="11">
        <f>E6*O8</f>
        <v>1179.21</v>
      </c>
      <c r="P6" s="10"/>
      <c r="Q6" s="11">
        <f>E6*Q8</f>
        <v>319.43925233644859</v>
      </c>
      <c r="R6" s="10"/>
      <c r="S6" s="11">
        <f>E6*S8</f>
        <v>1193.7867647058824</v>
      </c>
      <c r="T6" s="10"/>
      <c r="U6" s="11">
        <f>E6*U8</f>
        <v>1406.5843621399176</v>
      </c>
      <c r="V6" s="10"/>
      <c r="W6" s="11">
        <f>E6*W8</f>
        <v>1382.2794117647059</v>
      </c>
      <c r="X6" s="10"/>
      <c r="Y6" s="11">
        <f>E6*Y8</f>
        <v>1489.1701244813278</v>
      </c>
      <c r="Z6" s="10"/>
      <c r="AA6" s="11">
        <f>E6*AA8</f>
        <v>750.29268292682923</v>
      </c>
      <c r="AB6" s="10"/>
      <c r="AC6" s="11">
        <f>E6*AC8</f>
        <v>474.72222222222223</v>
      </c>
      <c r="AD6" s="10"/>
      <c r="AE6" s="11">
        <f>E6*AE8</f>
        <v>1780.2083333333335</v>
      </c>
      <c r="AF6" s="10"/>
      <c r="AG6" s="11">
        <f>E6*AG8</f>
        <v>1116.0816326530612</v>
      </c>
      <c r="AH6" s="10"/>
      <c r="AI6" s="11">
        <f>E6*AI8</f>
        <v>80.995260663507111</v>
      </c>
      <c r="AJ6" s="10"/>
      <c r="AK6" s="11">
        <f>E6*AK8</f>
        <v>529.33628318584067</v>
      </c>
      <c r="AL6" s="10"/>
      <c r="AM6" s="11">
        <f>E6*AM8</f>
        <v>153.81</v>
      </c>
      <c r="AN6" s="10"/>
      <c r="AO6" s="11">
        <f>E6*AO8</f>
        <v>157.5115207373272</v>
      </c>
      <c r="AP6" s="10"/>
      <c r="AQ6" s="10">
        <f>E6*AQ8</f>
        <v>341.8</v>
      </c>
      <c r="AR6" s="10"/>
      <c r="AS6" s="11">
        <f>E6*AS8</f>
        <v>312.14611872146116</v>
      </c>
      <c r="AT6" s="10"/>
      <c r="AU6" s="11">
        <f>E6*AU8</f>
        <v>527.46913580246917</v>
      </c>
      <c r="AV6" s="10"/>
      <c r="AW6" s="8">
        <f>E6*AW8</f>
        <v>1025.4000000000001</v>
      </c>
      <c r="AX6" s="10"/>
      <c r="AY6" s="11">
        <f>E6*AY8</f>
        <v>79.120370370370367</v>
      </c>
      <c r="AZ6" s="10"/>
      <c r="BA6" s="11">
        <f>E6*BA8</f>
        <v>427.25</v>
      </c>
      <c r="BB6" s="10"/>
      <c r="BC6" s="10">
        <f>E6*7</f>
        <v>1196.3</v>
      </c>
      <c r="BD6" s="10"/>
      <c r="BE6" s="11">
        <f>E6*BE8</f>
        <v>1384.29</v>
      </c>
      <c r="BF6" s="10"/>
      <c r="BG6" s="11">
        <f>E6*7</f>
        <v>1196.3</v>
      </c>
      <c r="BH6" s="10"/>
      <c r="BI6" s="11">
        <f>E6*7</f>
        <v>1196.3</v>
      </c>
    </row>
    <row r="7" spans="1:61" x14ac:dyDescent="0.25">
      <c r="A7" s="32"/>
      <c r="B7" s="13" t="s">
        <v>13</v>
      </c>
      <c r="C7" s="9">
        <v>13.28</v>
      </c>
      <c r="D7" s="9">
        <v>1.1399999999999999</v>
      </c>
      <c r="E7" s="9">
        <v>387.96</v>
      </c>
      <c r="F7" s="9">
        <v>99.64</v>
      </c>
      <c r="G7" s="14"/>
      <c r="H7" s="14"/>
      <c r="I7" s="15">
        <f>E7*I8</f>
        <v>3309.6113744075828</v>
      </c>
      <c r="J7" s="14"/>
      <c r="K7" s="15">
        <f>E7*K8</f>
        <v>7958.1538461538448</v>
      </c>
      <c r="L7" s="14"/>
      <c r="M7" s="15">
        <f>E7*M8</f>
        <v>684.63529411764705</v>
      </c>
      <c r="N7" s="14"/>
      <c r="O7" s="15">
        <f>E7*O8</f>
        <v>2676.924</v>
      </c>
      <c r="P7" s="14"/>
      <c r="Q7" s="15">
        <f>E7*Q8</f>
        <v>725.15887850467277</v>
      </c>
      <c r="R7" s="14"/>
      <c r="S7" s="15">
        <f>E7*S8</f>
        <v>2710.0147058823527</v>
      </c>
      <c r="T7" s="14"/>
      <c r="U7" s="15">
        <f>E7*U8</f>
        <v>3193.0864197530864</v>
      </c>
      <c r="V7" s="14"/>
      <c r="W7" s="15">
        <f>E7*W8</f>
        <v>3137.911764705882</v>
      </c>
      <c r="X7" s="14"/>
      <c r="Y7" s="15">
        <f>E7*Y8</f>
        <v>3380.5643153526967</v>
      </c>
      <c r="Z7" s="14"/>
      <c r="AA7" s="15">
        <f>E7*AA8</f>
        <v>1703.2390243902437</v>
      </c>
      <c r="AB7" s="14"/>
      <c r="AC7" s="15">
        <f>E7*AC8</f>
        <v>1077.6666666666665</v>
      </c>
      <c r="AD7" s="14"/>
      <c r="AE7" s="15">
        <f>E7*AE8</f>
        <v>4041.2500000000005</v>
      </c>
      <c r="AF7" s="14"/>
      <c r="AG7" s="15">
        <f>E7*AG8</f>
        <v>2533.6163265306122</v>
      </c>
      <c r="AH7" s="14"/>
      <c r="AI7" s="15">
        <f>E7*AI8</f>
        <v>183.86729857819904</v>
      </c>
      <c r="AJ7" s="14"/>
      <c r="AK7" s="15">
        <f>E7*AK8</f>
        <v>1201.646017699115</v>
      </c>
      <c r="AL7" s="14"/>
      <c r="AM7" s="15">
        <f>E7*AM8</f>
        <v>349.16399999999999</v>
      </c>
      <c r="AN7" s="14"/>
      <c r="AO7" s="15">
        <f>E7*AO8</f>
        <v>357.56682027649765</v>
      </c>
      <c r="AP7" s="14"/>
      <c r="AQ7" s="15">
        <f>E7*AQ8</f>
        <v>775.92</v>
      </c>
      <c r="AR7" s="14"/>
      <c r="AS7" s="15">
        <f>E7*AS8</f>
        <v>708.60273972602727</v>
      </c>
      <c r="AT7" s="14"/>
      <c r="AU7" s="15">
        <f>E7*AU8</f>
        <v>1197.4074074074074</v>
      </c>
      <c r="AV7" s="14"/>
      <c r="AW7" s="16">
        <f>E7*AW8</f>
        <v>2327.7599999999998</v>
      </c>
      <c r="AX7" s="14"/>
      <c r="AY7" s="15">
        <f>E7*AY8</f>
        <v>179.61111111111109</v>
      </c>
      <c r="AZ7" s="14"/>
      <c r="BA7" s="14">
        <f>E7*BA8</f>
        <v>969.9</v>
      </c>
      <c r="BB7" s="14"/>
      <c r="BC7" s="15">
        <f>E7*7</f>
        <v>2715.72</v>
      </c>
      <c r="BD7" s="14"/>
      <c r="BE7" s="15">
        <f>E7*BE8</f>
        <v>3142.4759999999997</v>
      </c>
      <c r="BF7" s="14"/>
      <c r="BG7" s="15">
        <f>E7*7</f>
        <v>2715.72</v>
      </c>
      <c r="BH7" s="14"/>
      <c r="BI7" s="15">
        <f>E7*7</f>
        <v>2715.72</v>
      </c>
    </row>
    <row r="8" spans="1:61" x14ac:dyDescent="0.25">
      <c r="A8" s="33"/>
      <c r="B8" s="17" t="s">
        <v>14</v>
      </c>
      <c r="C8" s="18"/>
      <c r="D8" s="18"/>
      <c r="E8" s="18"/>
      <c r="F8" s="18"/>
      <c r="G8" s="19"/>
      <c r="H8" s="19"/>
      <c r="I8" s="20">
        <v>8.5308056872037916</v>
      </c>
      <c r="J8" s="19"/>
      <c r="K8" s="20">
        <v>20.512820512820511</v>
      </c>
      <c r="L8" s="19"/>
      <c r="M8" s="20">
        <v>1.7647058823529411</v>
      </c>
      <c r="N8" s="19"/>
      <c r="O8" s="19">
        <v>6.9</v>
      </c>
      <c r="P8" s="19"/>
      <c r="Q8" s="20">
        <v>1.8691588785046727</v>
      </c>
      <c r="R8" s="19"/>
      <c r="S8" s="20">
        <v>6.9852941176470589</v>
      </c>
      <c r="T8" s="19"/>
      <c r="U8" s="20">
        <v>8.2304526748971192</v>
      </c>
      <c r="V8" s="19"/>
      <c r="W8" s="20">
        <v>8.0882352941176467</v>
      </c>
      <c r="X8" s="19"/>
      <c r="Y8" s="20">
        <v>8.7136929460580905</v>
      </c>
      <c r="Z8" s="19"/>
      <c r="AA8" s="20">
        <v>4.3902439024390238</v>
      </c>
      <c r="AB8" s="19"/>
      <c r="AC8" s="20">
        <v>2.7777777777777777</v>
      </c>
      <c r="AD8" s="19"/>
      <c r="AE8" s="20">
        <v>10.416666666666668</v>
      </c>
      <c r="AF8" s="19"/>
      <c r="AG8" s="20">
        <v>6.5306122448979593</v>
      </c>
      <c r="AH8" s="19"/>
      <c r="AI8" s="20">
        <v>0.47393364928909953</v>
      </c>
      <c r="AJ8" s="19"/>
      <c r="AK8" s="20">
        <v>3.0973451327433628</v>
      </c>
      <c r="AL8" s="19"/>
      <c r="AM8" s="19">
        <v>0.9</v>
      </c>
      <c r="AN8" s="19"/>
      <c r="AO8" s="20">
        <v>0.92165898617511521</v>
      </c>
      <c r="AP8" s="19"/>
      <c r="AQ8" s="19">
        <v>2</v>
      </c>
      <c r="AR8" s="19"/>
      <c r="AS8" s="20">
        <v>1.8264840182648401</v>
      </c>
      <c r="AT8" s="19"/>
      <c r="AU8" s="20">
        <v>3.0864197530864197</v>
      </c>
      <c r="AV8" s="19"/>
      <c r="AW8" s="21">
        <v>6</v>
      </c>
      <c r="AX8" s="19"/>
      <c r="AY8" s="20">
        <v>0.46296296296296291</v>
      </c>
      <c r="AZ8" s="19"/>
      <c r="BA8" s="19">
        <v>2.5</v>
      </c>
      <c r="BB8" s="19"/>
      <c r="BC8" s="20">
        <v>2.5641025641025639</v>
      </c>
      <c r="BD8" s="19"/>
      <c r="BE8" s="19">
        <v>8.1</v>
      </c>
      <c r="BF8" s="19"/>
      <c r="BG8" s="20">
        <v>4.428044280442804</v>
      </c>
      <c r="BH8" s="19"/>
      <c r="BI8" s="20">
        <v>5.4744525547445262</v>
      </c>
    </row>
    <row r="9" spans="1:61" x14ac:dyDescent="0.25">
      <c r="A9" s="31" t="s">
        <v>16</v>
      </c>
      <c r="B9" s="22" t="s">
        <v>12</v>
      </c>
      <c r="C9" s="23">
        <v>2.78</v>
      </c>
      <c r="D9" s="23">
        <v>0.56999999999999995</v>
      </c>
      <c r="E9" s="23">
        <v>2.64</v>
      </c>
      <c r="F9" s="23">
        <v>1.43</v>
      </c>
      <c r="G9" s="10"/>
      <c r="H9" s="10"/>
      <c r="I9" s="11">
        <f>E9*I11</f>
        <v>120.11374407582939</v>
      </c>
      <c r="J9" s="10"/>
      <c r="K9" s="11">
        <f>E9*K11</f>
        <v>125.90769230769232</v>
      </c>
      <c r="L9" s="10"/>
      <c r="M9" s="11">
        <f>E9*M11</f>
        <v>142.87058823529412</v>
      </c>
      <c r="N9" s="10"/>
      <c r="O9" s="11">
        <f>E9*O11</f>
        <v>111.14400000000001</v>
      </c>
      <c r="P9" s="10"/>
      <c r="Q9" s="11">
        <f>E9*Q11</f>
        <v>140.63551401869159</v>
      </c>
      <c r="R9" s="10"/>
      <c r="S9" s="11">
        <f>E9*S11</f>
        <v>129.08823529411765</v>
      </c>
      <c r="T9" s="10"/>
      <c r="U9" s="11">
        <f>E9*U11</f>
        <v>124.93827160493828</v>
      </c>
      <c r="V9" s="10"/>
      <c r="W9" s="11">
        <f>E9*W11</f>
        <v>130.05882352941177</v>
      </c>
      <c r="X9" s="10"/>
      <c r="Y9" s="11">
        <f>E9*Y11</f>
        <v>105.16182572614109</v>
      </c>
      <c r="Z9" s="10"/>
      <c r="AA9" s="11">
        <f>E9*AA11</f>
        <v>119.7658536585366</v>
      </c>
      <c r="AB9" s="10"/>
      <c r="AC9" s="11">
        <f>E9*AC11</f>
        <v>116.11111111111111</v>
      </c>
      <c r="AD9" s="10"/>
      <c r="AE9" s="11">
        <f>E9*AE11</f>
        <v>113.66666666666667</v>
      </c>
      <c r="AF9" s="10"/>
      <c r="AG9" s="11">
        <f>E9*AG11</f>
        <v>123.91836734693878</v>
      </c>
      <c r="AH9" s="10"/>
      <c r="AI9" s="11">
        <f>E9*AI11</f>
        <v>97.592417061611371</v>
      </c>
      <c r="AJ9" s="10"/>
      <c r="AK9" s="11">
        <f>E9*AK11</f>
        <v>117.98230088495576</v>
      </c>
      <c r="AL9" s="10"/>
      <c r="AM9" s="11">
        <f>E9*AM11</f>
        <v>129.62400000000002</v>
      </c>
      <c r="AN9" s="10"/>
      <c r="AO9" s="11">
        <f>E9*AO11</f>
        <v>137.4746543778802</v>
      </c>
      <c r="AP9" s="10"/>
      <c r="AQ9" s="11">
        <f>E9*AQ11</f>
        <v>129.36000000000001</v>
      </c>
      <c r="AR9" s="10"/>
      <c r="AS9" s="11">
        <f>E9*AS11</f>
        <v>127.78082191780823</v>
      </c>
      <c r="AT9" s="10"/>
      <c r="AU9" s="11">
        <f>E9*AU11</f>
        <v>143.40740740740742</v>
      </c>
      <c r="AV9" s="10"/>
      <c r="AW9" s="12">
        <f>E9*AW11</f>
        <v>125.92800000000001</v>
      </c>
      <c r="AX9" s="10"/>
      <c r="AY9" s="11">
        <f>E9*AY11</f>
        <v>139.33333333333334</v>
      </c>
      <c r="AZ9" s="10"/>
      <c r="BA9" s="11">
        <f>E9*BA11</f>
        <v>135.96</v>
      </c>
      <c r="BB9" s="10"/>
      <c r="BC9" s="11">
        <f>E9*10</f>
        <v>26.400000000000002</v>
      </c>
      <c r="BD9" s="10"/>
      <c r="BE9" s="11">
        <f>E9*BE11</f>
        <v>78.936000000000007</v>
      </c>
      <c r="BF9" s="10"/>
      <c r="BG9" s="10">
        <f>E9*10</f>
        <v>26.400000000000002</v>
      </c>
      <c r="BH9" s="10"/>
      <c r="BI9" s="10">
        <f>E9*10</f>
        <v>26.400000000000002</v>
      </c>
    </row>
    <row r="10" spans="1:61" x14ac:dyDescent="0.25">
      <c r="A10" s="32"/>
      <c r="B10" s="13" t="s">
        <v>13</v>
      </c>
      <c r="C10" s="9">
        <v>2.78</v>
      </c>
      <c r="D10" s="9">
        <v>0.56999999999999995</v>
      </c>
      <c r="E10" s="9">
        <v>1.81</v>
      </c>
      <c r="F10" s="9" t="s">
        <v>17</v>
      </c>
      <c r="G10" s="14"/>
      <c r="H10" s="14"/>
      <c r="I10" s="15">
        <f>E10*I11</f>
        <v>82.350710900473942</v>
      </c>
      <c r="J10" s="14"/>
      <c r="K10" s="15">
        <f>E10*K11</f>
        <v>86.323076923076925</v>
      </c>
      <c r="L10" s="14"/>
      <c r="M10" s="15">
        <f>E10*M11</f>
        <v>97.952941176470588</v>
      </c>
      <c r="N10" s="14"/>
      <c r="O10" s="15">
        <f>E10*O11</f>
        <v>76.201000000000008</v>
      </c>
      <c r="P10" s="14"/>
      <c r="Q10" s="15">
        <f>E10*Q11</f>
        <v>96.420560747663544</v>
      </c>
      <c r="R10" s="14"/>
      <c r="S10" s="15">
        <f>E10*S11</f>
        <v>88.503676470588246</v>
      </c>
      <c r="T10" s="14"/>
      <c r="U10" s="15">
        <f>E10*U11</f>
        <v>85.658436213991763</v>
      </c>
      <c r="V10" s="14"/>
      <c r="W10" s="15">
        <f>E10*W11</f>
        <v>89.169117647058826</v>
      </c>
      <c r="X10" s="14"/>
      <c r="Y10" s="15">
        <f>E10*Y11</f>
        <v>72.099585062240664</v>
      </c>
      <c r="Z10" s="14"/>
      <c r="AA10" s="15">
        <f>E10*AA11</f>
        <v>82.112195121951231</v>
      </c>
      <c r="AB10" s="14"/>
      <c r="AC10" s="15">
        <f>E10*AC11</f>
        <v>79.606481481481481</v>
      </c>
      <c r="AD10" s="14"/>
      <c r="AE10" s="15">
        <f>E10*AE11</f>
        <v>77.930555555555557</v>
      </c>
      <c r="AF10" s="14"/>
      <c r="AG10" s="15">
        <f>E10*AG11</f>
        <v>84.959183673469383</v>
      </c>
      <c r="AH10" s="14"/>
      <c r="AI10" s="15">
        <f>E10*AI11</f>
        <v>66.909952606635073</v>
      </c>
      <c r="AJ10" s="14"/>
      <c r="AK10" s="15">
        <f>E10*AK11</f>
        <v>80.889380530973455</v>
      </c>
      <c r="AL10" s="14"/>
      <c r="AM10" s="15">
        <f>E10*AM11</f>
        <v>88.871000000000009</v>
      </c>
      <c r="AN10" s="14"/>
      <c r="AO10" s="15">
        <f>E10*AO11</f>
        <v>94.253456221198149</v>
      </c>
      <c r="AP10" s="14"/>
      <c r="AQ10" s="15">
        <f>E10*AQ11</f>
        <v>88.69</v>
      </c>
      <c r="AR10" s="14"/>
      <c r="AS10" s="15">
        <f>E10*AS11</f>
        <v>87.607305936073061</v>
      </c>
      <c r="AT10" s="14"/>
      <c r="AU10" s="15">
        <f>E10*AU11</f>
        <v>98.320987654320987</v>
      </c>
      <c r="AV10" s="14"/>
      <c r="AW10" s="16">
        <f>E10*AW11</f>
        <v>86.337000000000003</v>
      </c>
      <c r="AX10" s="14"/>
      <c r="AY10" s="15">
        <f>E10*AY11</f>
        <v>95.527777777777786</v>
      </c>
      <c r="AZ10" s="14"/>
      <c r="BA10" s="15">
        <f>E10*BA11</f>
        <v>93.215000000000003</v>
      </c>
      <c r="BB10" s="14"/>
      <c r="BC10" s="15">
        <f>E10*BC11</f>
        <v>78.234432234432248</v>
      </c>
      <c r="BD10" s="14"/>
      <c r="BE10" s="15">
        <f>E10*BE11</f>
        <v>54.119</v>
      </c>
      <c r="BF10" s="14"/>
      <c r="BG10" s="15">
        <f>E10*BG11</f>
        <v>51.428044280442805</v>
      </c>
      <c r="BH10" s="14"/>
      <c r="BI10" s="15">
        <f>E10*BI11</f>
        <v>42.277372262773724</v>
      </c>
    </row>
    <row r="11" spans="1:61" x14ac:dyDescent="0.25">
      <c r="A11" s="33"/>
      <c r="B11" s="17" t="s">
        <v>14</v>
      </c>
      <c r="C11" s="18"/>
      <c r="D11" s="18"/>
      <c r="E11" s="18"/>
      <c r="F11" s="18"/>
      <c r="G11" s="19"/>
      <c r="H11" s="19"/>
      <c r="I11" s="20">
        <v>45.497630331753555</v>
      </c>
      <c r="J11" s="19"/>
      <c r="K11" s="20">
        <v>47.692307692307693</v>
      </c>
      <c r="L11" s="19"/>
      <c r="M11" s="20">
        <v>54.117647058823529</v>
      </c>
      <c r="N11" s="19"/>
      <c r="O11" s="19">
        <v>42.1</v>
      </c>
      <c r="P11" s="19"/>
      <c r="Q11" s="20">
        <v>53.271028037383175</v>
      </c>
      <c r="R11" s="19"/>
      <c r="S11" s="20">
        <v>48.897058823529413</v>
      </c>
      <c r="T11" s="19"/>
      <c r="U11" s="20">
        <v>47.325102880658434</v>
      </c>
      <c r="V11" s="19"/>
      <c r="W11" s="20">
        <v>49.264705882352942</v>
      </c>
      <c r="X11" s="19"/>
      <c r="Y11" s="20">
        <v>39.834024896265561</v>
      </c>
      <c r="Z11" s="19"/>
      <c r="AA11" s="20">
        <v>45.365853658536587</v>
      </c>
      <c r="AB11" s="19"/>
      <c r="AC11" s="20">
        <v>43.981481481481481</v>
      </c>
      <c r="AD11" s="19"/>
      <c r="AE11" s="20">
        <v>43.055555555555557</v>
      </c>
      <c r="AF11" s="19"/>
      <c r="AG11" s="20">
        <v>46.938775510204081</v>
      </c>
      <c r="AH11" s="19"/>
      <c r="AI11" s="20">
        <v>36.96682464454976</v>
      </c>
      <c r="AJ11" s="19"/>
      <c r="AK11" s="20">
        <v>44.690265486725664</v>
      </c>
      <c r="AL11" s="19"/>
      <c r="AM11" s="19">
        <v>49.1</v>
      </c>
      <c r="AN11" s="19"/>
      <c r="AO11" s="20">
        <v>52.073732718894007</v>
      </c>
      <c r="AP11" s="19"/>
      <c r="AQ11" s="19">
        <v>49</v>
      </c>
      <c r="AR11" s="19"/>
      <c r="AS11" s="20">
        <v>48.401826484018265</v>
      </c>
      <c r="AT11" s="19"/>
      <c r="AU11" s="20">
        <v>54.320987654320987</v>
      </c>
      <c r="AV11" s="19"/>
      <c r="AW11" s="21">
        <v>47.7</v>
      </c>
      <c r="AX11" s="19"/>
      <c r="AY11" s="20">
        <v>52.777777777777779</v>
      </c>
      <c r="AZ11" s="19"/>
      <c r="BA11" s="19">
        <v>51.5</v>
      </c>
      <c r="BB11" s="19"/>
      <c r="BC11" s="20">
        <v>43.223443223443226</v>
      </c>
      <c r="BD11" s="19"/>
      <c r="BE11" s="19">
        <v>29.9</v>
      </c>
      <c r="BF11" s="19"/>
      <c r="BG11" s="20">
        <v>28.413284132841326</v>
      </c>
      <c r="BH11" s="19"/>
      <c r="BI11" s="20">
        <v>23.357664233576642</v>
      </c>
    </row>
    <row r="12" spans="1:61" x14ac:dyDescent="0.25">
      <c r="A12" s="31" t="s">
        <v>18</v>
      </c>
      <c r="B12" s="22" t="s">
        <v>12</v>
      </c>
      <c r="C12" s="23">
        <v>5.87</v>
      </c>
      <c r="D12" s="23">
        <v>0.62</v>
      </c>
      <c r="E12" s="23">
        <v>26.7</v>
      </c>
      <c r="F12" s="23">
        <v>5.64</v>
      </c>
      <c r="G12" s="10"/>
      <c r="H12" s="10"/>
      <c r="I12" s="11">
        <f>E12*I14</f>
        <v>265.73459715639808</v>
      </c>
      <c r="J12" s="10"/>
      <c r="K12" s="11">
        <f>E12*K14</f>
        <v>27.38461538461538</v>
      </c>
      <c r="L12" s="10"/>
      <c r="M12" s="11">
        <f>E12*M14</f>
        <v>376.94117647058823</v>
      </c>
      <c r="N12" s="10"/>
      <c r="O12" s="11">
        <f>E12*O14</f>
        <v>272.33999999999997</v>
      </c>
      <c r="P12" s="10"/>
      <c r="Q12" s="11">
        <f>E12*Q14</f>
        <v>162.19626168224298</v>
      </c>
      <c r="R12" s="10"/>
      <c r="S12" s="11">
        <f>E12*S14</f>
        <v>314.11764705882348</v>
      </c>
      <c r="T12" s="10"/>
      <c r="U12" s="11">
        <f>E12*U14</f>
        <v>439.50617283950618</v>
      </c>
      <c r="V12" s="10"/>
      <c r="W12" s="11">
        <f>E12*W14</f>
        <v>196.32352941176472</v>
      </c>
      <c r="X12" s="10"/>
      <c r="Y12" s="11">
        <f>E12*Y14</f>
        <v>88.630705394190869</v>
      </c>
      <c r="Z12" s="10"/>
      <c r="AA12" s="11">
        <f>E12*AA14</f>
        <v>78.146341463414643</v>
      </c>
      <c r="AB12" s="10"/>
      <c r="AC12" s="11">
        <f>E12*AC14</f>
        <v>222.49999999999997</v>
      </c>
      <c r="AD12" s="10"/>
      <c r="AE12" s="10">
        <f>E12*AE14</f>
        <v>0</v>
      </c>
      <c r="AF12" s="10"/>
      <c r="AG12" s="11">
        <f>E12*AG14</f>
        <v>272.44897959183675</v>
      </c>
      <c r="AH12" s="10"/>
      <c r="AI12" s="11">
        <f>E12*AI14</f>
        <v>240.42654028436019</v>
      </c>
      <c r="AJ12" s="10"/>
      <c r="AK12" s="11">
        <f>E12*AK14</f>
        <v>378.05309734513276</v>
      </c>
      <c r="AL12" s="10"/>
      <c r="AM12" s="11">
        <f>E12*AM14</f>
        <v>296.37</v>
      </c>
      <c r="AN12" s="10"/>
      <c r="AO12" s="11">
        <f>E12*AO14</f>
        <v>123.04147465437789</v>
      </c>
      <c r="AP12" s="10"/>
      <c r="AQ12" s="10">
        <f>E12*AQ14</f>
        <v>240.29999999999998</v>
      </c>
      <c r="AR12" s="10"/>
      <c r="AS12" s="11">
        <f>E12*AS14</f>
        <v>97.534246575342465</v>
      </c>
      <c r="AT12" s="10"/>
      <c r="AU12" s="11">
        <f>E12*AU14</f>
        <v>197.77777777777774</v>
      </c>
      <c r="AV12" s="10"/>
      <c r="AW12" s="12">
        <f>E12*AW14</f>
        <v>363.12</v>
      </c>
      <c r="AX12" s="10"/>
      <c r="AY12" s="11">
        <f>E12*AY14</f>
        <v>49.444444444444436</v>
      </c>
      <c r="AZ12" s="10"/>
      <c r="BA12" s="10">
        <f>E12*BA14</f>
        <v>53.4</v>
      </c>
      <c r="BB12" s="10"/>
      <c r="BC12" s="11">
        <f>E12*BC14</f>
        <v>117.36263736263737</v>
      </c>
      <c r="BD12" s="10"/>
      <c r="BE12" s="11">
        <f>E12*BE14</f>
        <v>165.54</v>
      </c>
      <c r="BF12" s="10"/>
      <c r="BG12" s="11">
        <f>E12*BG14</f>
        <v>78.819188191881921</v>
      </c>
      <c r="BH12" s="10"/>
      <c r="BI12" s="11">
        <f>E12*BI14</f>
        <v>29.233576642335766</v>
      </c>
    </row>
    <row r="13" spans="1:61" x14ac:dyDescent="0.25">
      <c r="A13" s="32"/>
      <c r="B13" s="13" t="s">
        <v>13</v>
      </c>
      <c r="C13" s="9">
        <v>5.87</v>
      </c>
      <c r="D13" s="9">
        <v>0.62</v>
      </c>
      <c r="E13" s="9">
        <v>28.14</v>
      </c>
      <c r="F13" s="9">
        <v>8.9700000000000006</v>
      </c>
      <c r="G13" s="14"/>
      <c r="H13" s="14"/>
      <c r="I13" s="15">
        <f>E13*I14</f>
        <v>280.06635071090051</v>
      </c>
      <c r="J13" s="14"/>
      <c r="K13" s="15">
        <f>E13*K14</f>
        <v>28.861538461538458</v>
      </c>
      <c r="L13" s="14"/>
      <c r="M13" s="15">
        <f>E13*M14</f>
        <v>397.2705882352941</v>
      </c>
      <c r="N13" s="14"/>
      <c r="O13" s="15">
        <f>E13*O14</f>
        <v>287.02799999999996</v>
      </c>
      <c r="P13" s="14"/>
      <c r="Q13" s="15">
        <f>E13*Q14</f>
        <v>170.94392523364488</v>
      </c>
      <c r="R13" s="14"/>
      <c r="S13" s="15">
        <f>E13*S14</f>
        <v>331.05882352941177</v>
      </c>
      <c r="T13" s="14"/>
      <c r="U13" s="15">
        <f>E13*U14</f>
        <v>463.20987654320987</v>
      </c>
      <c r="V13" s="14"/>
      <c r="W13" s="15">
        <f>E13*W14</f>
        <v>206.91176470588238</v>
      </c>
      <c r="X13" s="14"/>
      <c r="Y13" s="15">
        <f>E13*Y14</f>
        <v>93.410788381742748</v>
      </c>
      <c r="Z13" s="14"/>
      <c r="AA13" s="15">
        <f>E13*AA14</f>
        <v>82.36097560975611</v>
      </c>
      <c r="AB13" s="14"/>
      <c r="AC13" s="15">
        <f>E13*AC14</f>
        <v>234.49999999999997</v>
      </c>
      <c r="AD13" s="14"/>
      <c r="AE13" s="14">
        <f>E13*AE14</f>
        <v>0</v>
      </c>
      <c r="AF13" s="14"/>
      <c r="AG13" s="15">
        <f>E13*AG14</f>
        <v>287.14285714285717</v>
      </c>
      <c r="AH13" s="14"/>
      <c r="AI13" s="15">
        <f>E13*AI14</f>
        <v>253.39336492890996</v>
      </c>
      <c r="AJ13" s="14"/>
      <c r="AK13" s="15">
        <f>E13*AK14</f>
        <v>398.44247787610624</v>
      </c>
      <c r="AL13" s="14"/>
      <c r="AM13" s="15">
        <f>E13*AM14</f>
        <v>312.35399999999998</v>
      </c>
      <c r="AN13" s="14"/>
      <c r="AO13" s="15">
        <f>E13*AO14</f>
        <v>129.67741935483872</v>
      </c>
      <c r="AP13" s="14"/>
      <c r="AQ13" s="14">
        <f>E13*AQ14</f>
        <v>253.26</v>
      </c>
      <c r="AR13" s="14"/>
      <c r="AS13" s="15">
        <f>E13*AS14</f>
        <v>102.7945205479452</v>
      </c>
      <c r="AT13" s="14"/>
      <c r="AU13" s="15">
        <f>E13*AU14</f>
        <v>208.44444444444443</v>
      </c>
      <c r="AV13" s="14"/>
      <c r="AW13" s="16">
        <f>E13*AW14</f>
        <v>382.70400000000001</v>
      </c>
      <c r="AX13" s="14"/>
      <c r="AY13" s="15">
        <f>E13*AY14</f>
        <v>52.111111111111107</v>
      </c>
      <c r="AZ13" s="14"/>
      <c r="BA13" s="15">
        <f>E13*BA14</f>
        <v>56.28</v>
      </c>
      <c r="BB13" s="14"/>
      <c r="BC13" s="15">
        <f>E13*BC14</f>
        <v>123.69230769230771</v>
      </c>
      <c r="BD13" s="14"/>
      <c r="BE13" s="15">
        <f>E13*BE14</f>
        <v>174.46800000000002</v>
      </c>
      <c r="BF13" s="14"/>
      <c r="BG13" s="15">
        <f>E13*BG14</f>
        <v>83.070110701107012</v>
      </c>
      <c r="BH13" s="14"/>
      <c r="BI13" s="15">
        <f>E13*BI14</f>
        <v>30.810218978102192</v>
      </c>
    </row>
    <row r="14" spans="1:61" x14ac:dyDescent="0.25">
      <c r="A14" s="33"/>
      <c r="B14" s="17" t="s">
        <v>14</v>
      </c>
      <c r="C14" s="18"/>
      <c r="D14" s="18"/>
      <c r="E14" s="18"/>
      <c r="F14" s="18"/>
      <c r="G14" s="19"/>
      <c r="H14" s="19"/>
      <c r="I14" s="20">
        <v>9.9526066350710902</v>
      </c>
      <c r="J14" s="19"/>
      <c r="K14" s="20">
        <v>1.0256410256410255</v>
      </c>
      <c r="L14" s="19"/>
      <c r="M14" s="20">
        <v>14.117647058823529</v>
      </c>
      <c r="N14" s="19"/>
      <c r="O14" s="19">
        <v>10.199999999999999</v>
      </c>
      <c r="P14" s="19"/>
      <c r="Q14" s="20">
        <v>6.0747663551401869</v>
      </c>
      <c r="R14" s="19"/>
      <c r="S14" s="20">
        <v>11.76470588235294</v>
      </c>
      <c r="T14" s="19"/>
      <c r="U14" s="20">
        <v>16.460905349794238</v>
      </c>
      <c r="V14" s="19"/>
      <c r="W14" s="20">
        <v>7.3529411764705888</v>
      </c>
      <c r="X14" s="19"/>
      <c r="Y14" s="20">
        <v>3.3195020746887969</v>
      </c>
      <c r="Z14" s="19"/>
      <c r="AA14" s="20">
        <v>2.9268292682926833</v>
      </c>
      <c r="AB14" s="19"/>
      <c r="AC14" s="20">
        <v>8.3333333333333321</v>
      </c>
      <c r="AD14" s="19"/>
      <c r="AE14" s="19">
        <v>0</v>
      </c>
      <c r="AF14" s="19"/>
      <c r="AG14" s="20">
        <v>10.204081632653061</v>
      </c>
      <c r="AH14" s="19"/>
      <c r="AI14" s="20">
        <v>9.0047393364928912</v>
      </c>
      <c r="AJ14" s="19"/>
      <c r="AK14" s="20">
        <v>14.159292035398231</v>
      </c>
      <c r="AL14" s="19"/>
      <c r="AM14" s="19">
        <v>11.1</v>
      </c>
      <c r="AN14" s="19"/>
      <c r="AO14" s="20">
        <v>4.6082949308755765</v>
      </c>
      <c r="AP14" s="19"/>
      <c r="AQ14" s="19">
        <v>9</v>
      </c>
      <c r="AR14" s="19"/>
      <c r="AS14" s="20">
        <v>3.6529680365296802</v>
      </c>
      <c r="AT14" s="19"/>
      <c r="AU14" s="20">
        <v>7.4074074074074066</v>
      </c>
      <c r="AV14" s="19"/>
      <c r="AW14" s="21">
        <v>13.6</v>
      </c>
      <c r="AX14" s="19"/>
      <c r="AY14" s="20">
        <v>1.8518518518518516</v>
      </c>
      <c r="AZ14" s="19"/>
      <c r="BA14" s="19">
        <v>2</v>
      </c>
      <c r="BB14" s="19"/>
      <c r="BC14" s="20">
        <v>4.395604395604396</v>
      </c>
      <c r="BD14" s="19"/>
      <c r="BE14" s="19">
        <v>6.2</v>
      </c>
      <c r="BF14" s="19"/>
      <c r="BG14" s="20">
        <v>2.9520295202952029</v>
      </c>
      <c r="BH14" s="19"/>
      <c r="BI14" s="20">
        <v>1.0948905109489051</v>
      </c>
    </row>
    <row r="15" spans="1:61" x14ac:dyDescent="0.25">
      <c r="A15" s="31" t="s">
        <v>19</v>
      </c>
      <c r="B15" s="22" t="s">
        <v>12</v>
      </c>
      <c r="C15" s="23">
        <v>4.03</v>
      </c>
      <c r="D15" s="23">
        <v>0.59</v>
      </c>
      <c r="E15" s="23">
        <v>9</v>
      </c>
      <c r="F15" s="23">
        <v>2.5099999999999998</v>
      </c>
      <c r="G15" s="10"/>
      <c r="H15" s="10"/>
      <c r="I15" s="11">
        <f>E15*I17</f>
        <v>115.16587677725117</v>
      </c>
      <c r="J15" s="10"/>
      <c r="K15" s="11">
        <f>E15*K17</f>
        <v>50.769230769230774</v>
      </c>
      <c r="L15" s="10"/>
      <c r="M15" s="11">
        <f>E15*M17</f>
        <v>105.88235294117646</v>
      </c>
      <c r="N15" s="10"/>
      <c r="O15" s="10">
        <f>E15*O17</f>
        <v>141.29999999999998</v>
      </c>
      <c r="P15" s="10"/>
      <c r="Q15" s="11">
        <f>E15*Q17</f>
        <v>126.16822429906541</v>
      </c>
      <c r="R15" s="10"/>
      <c r="S15" s="11">
        <f>E15*S17</f>
        <v>152.20588235294119</v>
      </c>
      <c r="T15" s="10"/>
      <c r="U15" s="11">
        <f>E15*U17</f>
        <v>85.18518518518519</v>
      </c>
      <c r="V15" s="10"/>
      <c r="W15" s="11">
        <f>E15*W17</f>
        <v>132.35294117647061</v>
      </c>
      <c r="X15" s="10"/>
      <c r="Y15" s="11">
        <f>E15*Y17</f>
        <v>205.39419087136929</v>
      </c>
      <c r="Z15" s="10"/>
      <c r="AA15" s="11">
        <f>E15*AA17</f>
        <v>197.5609756097561</v>
      </c>
      <c r="AB15" s="10"/>
      <c r="AC15" s="11">
        <f>E15*AC17</f>
        <v>220.83333333333334</v>
      </c>
      <c r="AD15" s="10"/>
      <c r="AE15" s="11">
        <f>E15*AE17</f>
        <v>168.75</v>
      </c>
      <c r="AF15" s="10"/>
      <c r="AG15" s="11">
        <f>E15*AG17</f>
        <v>113.87755102040815</v>
      </c>
      <c r="AH15" s="10"/>
      <c r="AI15" s="11">
        <f>E15*AI17</f>
        <v>191.94312796208533</v>
      </c>
      <c r="AJ15" s="10"/>
      <c r="AK15" s="11">
        <f>E15*AK17</f>
        <v>163.27433628318585</v>
      </c>
      <c r="AL15" s="10"/>
      <c r="AM15" s="10">
        <f>E15*AM17</f>
        <v>237.6</v>
      </c>
      <c r="AN15" s="10"/>
      <c r="AO15" s="11">
        <f>E15*AO17</f>
        <v>240.55299539170508</v>
      </c>
      <c r="AP15" s="10"/>
      <c r="AQ15" s="10">
        <f>E15*AQ17</f>
        <v>240.29999999999998</v>
      </c>
      <c r="AR15" s="10"/>
      <c r="AS15" s="11">
        <f>E15*AS17</f>
        <v>320.54794520547944</v>
      </c>
      <c r="AT15" s="10"/>
      <c r="AU15" s="11">
        <f>E15*AU17</f>
        <v>155.55555555555554</v>
      </c>
      <c r="AV15" s="10"/>
      <c r="AW15" s="8">
        <f>E15*AW17</f>
        <v>191.70000000000002</v>
      </c>
      <c r="AX15" s="10"/>
      <c r="AY15" s="11">
        <f>E15*AY17</f>
        <v>266.66666666666663</v>
      </c>
      <c r="AZ15" s="10"/>
      <c r="BA15" s="10">
        <f>E15*BA17</f>
        <v>306</v>
      </c>
      <c r="BB15" s="10"/>
      <c r="BC15" s="11">
        <f>E15*BC17</f>
        <v>290.1098901098901</v>
      </c>
      <c r="BD15" s="10"/>
      <c r="BE15" s="10">
        <f>E15*BE17</f>
        <v>375.3</v>
      </c>
      <c r="BF15" s="10"/>
      <c r="BG15" s="11">
        <f>E15*BG17</f>
        <v>398.52398523985238</v>
      </c>
      <c r="BH15" s="10"/>
      <c r="BI15" s="11">
        <f>E15*BI17</f>
        <v>476.27737226277367</v>
      </c>
    </row>
    <row r="16" spans="1:61" x14ac:dyDescent="0.25">
      <c r="A16" s="32"/>
      <c r="B16" s="13" t="s">
        <v>13</v>
      </c>
      <c r="C16" s="9">
        <v>4.03</v>
      </c>
      <c r="D16" s="9">
        <v>0.59</v>
      </c>
      <c r="E16" s="9">
        <v>9.33</v>
      </c>
      <c r="F16" s="9">
        <v>3.84</v>
      </c>
      <c r="G16" s="14"/>
      <c r="H16" s="14"/>
      <c r="I16" s="15">
        <f>E16*I17</f>
        <v>119.38862559241704</v>
      </c>
      <c r="J16" s="14"/>
      <c r="K16" s="15">
        <f>E16*K17</f>
        <v>52.630769230769232</v>
      </c>
      <c r="L16" s="14"/>
      <c r="M16" s="15">
        <f>E16*M17</f>
        <v>109.76470588235293</v>
      </c>
      <c r="N16" s="14"/>
      <c r="O16" s="15">
        <f>E16*O17</f>
        <v>146.48099999999999</v>
      </c>
      <c r="P16" s="14"/>
      <c r="Q16" s="15">
        <f>E16*Q17</f>
        <v>130.79439252336448</v>
      </c>
      <c r="R16" s="14"/>
      <c r="S16" s="15">
        <f>E16*S17</f>
        <v>157.78676470588238</v>
      </c>
      <c r="T16" s="14"/>
      <c r="U16" s="15">
        <f>E16*U17</f>
        <v>88.308641975308646</v>
      </c>
      <c r="V16" s="14"/>
      <c r="W16" s="15">
        <f>E16*W17</f>
        <v>137.20588235294119</v>
      </c>
      <c r="X16" s="14"/>
      <c r="Y16" s="15">
        <f>E16*Y17</f>
        <v>212.92531120331952</v>
      </c>
      <c r="Z16" s="14"/>
      <c r="AA16" s="15">
        <f>E16*AA17</f>
        <v>204.80487804878049</v>
      </c>
      <c r="AB16" s="14"/>
      <c r="AC16" s="15">
        <f>E16*AC17</f>
        <v>228.93055555555557</v>
      </c>
      <c r="AD16" s="14"/>
      <c r="AE16" s="15">
        <f>E16*AE17</f>
        <v>174.9375</v>
      </c>
      <c r="AF16" s="14"/>
      <c r="AG16" s="15">
        <f>E16*AG17</f>
        <v>118.05306122448978</v>
      </c>
      <c r="AH16" s="14"/>
      <c r="AI16" s="15">
        <f>E16*AI17</f>
        <v>198.98104265402847</v>
      </c>
      <c r="AJ16" s="14"/>
      <c r="AK16" s="15">
        <f>E16*AK17</f>
        <v>169.26106194690266</v>
      </c>
      <c r="AL16" s="14"/>
      <c r="AM16" s="15">
        <f>E16*AM17</f>
        <v>246.31199999999998</v>
      </c>
      <c r="AN16" s="14"/>
      <c r="AO16" s="15">
        <f>E16*AO17</f>
        <v>249.37327188940094</v>
      </c>
      <c r="AP16" s="14"/>
      <c r="AQ16" s="15">
        <f>E16*AQ17</f>
        <v>249.11099999999999</v>
      </c>
      <c r="AR16" s="14"/>
      <c r="AS16" s="15">
        <f>E16*AS17</f>
        <v>332.30136986301369</v>
      </c>
      <c r="AT16" s="14"/>
      <c r="AU16" s="15">
        <f>E16*AU17</f>
        <v>161.25925925925924</v>
      </c>
      <c r="AV16" s="14"/>
      <c r="AW16" s="16">
        <f>E16*AW17</f>
        <v>198.72900000000001</v>
      </c>
      <c r="AX16" s="14"/>
      <c r="AY16" s="15">
        <f>E16*AY17</f>
        <v>276.4444444444444</v>
      </c>
      <c r="AZ16" s="14"/>
      <c r="BA16" s="15">
        <f>E16*BA17</f>
        <v>317.22000000000003</v>
      </c>
      <c r="BB16" s="14"/>
      <c r="BC16" s="15">
        <f>E16*BC17</f>
        <v>300.74725274725273</v>
      </c>
      <c r="BD16" s="14"/>
      <c r="BE16" s="15">
        <f>E16*BE17</f>
        <v>389.06100000000004</v>
      </c>
      <c r="BF16" s="14"/>
      <c r="BG16" s="15">
        <f>E16*BG17</f>
        <v>413.1365313653136</v>
      </c>
      <c r="BH16" s="14"/>
      <c r="BI16" s="15">
        <f>E16*BI17</f>
        <v>493.74087591240874</v>
      </c>
    </row>
    <row r="17" spans="1:61" x14ac:dyDescent="0.25">
      <c r="A17" s="33"/>
      <c r="B17" s="17" t="s">
        <v>20</v>
      </c>
      <c r="C17" s="18"/>
      <c r="D17" s="18"/>
      <c r="E17" s="18"/>
      <c r="F17" s="18"/>
      <c r="G17" s="19"/>
      <c r="H17" s="19"/>
      <c r="I17" s="20">
        <v>12.796208530805686</v>
      </c>
      <c r="J17" s="19"/>
      <c r="K17" s="20">
        <v>5.6410256410256414</v>
      </c>
      <c r="L17" s="19"/>
      <c r="M17" s="20">
        <v>11.76470588235294</v>
      </c>
      <c r="N17" s="19"/>
      <c r="O17" s="19">
        <v>15.7</v>
      </c>
      <c r="P17" s="19"/>
      <c r="Q17" s="20">
        <v>14.018691588785046</v>
      </c>
      <c r="R17" s="19"/>
      <c r="S17" s="20">
        <v>16.911764705882355</v>
      </c>
      <c r="T17" s="19"/>
      <c r="U17" s="20">
        <v>9.4650205761316872</v>
      </c>
      <c r="V17" s="19"/>
      <c r="W17" s="20">
        <v>14.705882352941178</v>
      </c>
      <c r="X17" s="19"/>
      <c r="Y17" s="20">
        <v>22.821576763485478</v>
      </c>
      <c r="Z17" s="19"/>
      <c r="AA17" s="20">
        <v>21.951219512195124</v>
      </c>
      <c r="AB17" s="19"/>
      <c r="AC17" s="20">
        <v>24.537037037037038</v>
      </c>
      <c r="AD17" s="19"/>
      <c r="AE17" s="20">
        <v>18.75</v>
      </c>
      <c r="AF17" s="19"/>
      <c r="AG17" s="20">
        <v>12.653061224489795</v>
      </c>
      <c r="AH17" s="19"/>
      <c r="AI17" s="20">
        <v>21.327014218009481</v>
      </c>
      <c r="AJ17" s="19"/>
      <c r="AK17" s="20">
        <v>18.141592920353983</v>
      </c>
      <c r="AL17" s="19"/>
      <c r="AM17" s="19">
        <v>26.4</v>
      </c>
      <c r="AN17" s="19"/>
      <c r="AO17" s="20">
        <v>26.728110599078342</v>
      </c>
      <c r="AP17" s="19"/>
      <c r="AQ17" s="19">
        <v>26.7</v>
      </c>
      <c r="AR17" s="19"/>
      <c r="AS17" s="20">
        <v>35.61643835616438</v>
      </c>
      <c r="AT17" s="19"/>
      <c r="AU17" s="20">
        <v>17.283950617283949</v>
      </c>
      <c r="AV17" s="19"/>
      <c r="AW17" s="21">
        <v>21.3</v>
      </c>
      <c r="AX17" s="19"/>
      <c r="AY17" s="20">
        <v>29.629629629629626</v>
      </c>
      <c r="AZ17" s="19"/>
      <c r="BA17" s="19">
        <v>34</v>
      </c>
      <c r="BB17" s="19"/>
      <c r="BC17" s="20">
        <v>32.234432234432234</v>
      </c>
      <c r="BD17" s="19"/>
      <c r="BE17" s="19">
        <v>41.7</v>
      </c>
      <c r="BF17" s="19"/>
      <c r="BG17" s="20">
        <v>44.280442804428041</v>
      </c>
      <c r="BH17" s="19"/>
      <c r="BI17" s="20">
        <v>52.919708029197075</v>
      </c>
    </row>
    <row r="18" spans="1:61" x14ac:dyDescent="0.25">
      <c r="A18" s="31" t="s">
        <v>21</v>
      </c>
      <c r="B18" s="22" t="s">
        <v>12</v>
      </c>
      <c r="C18" s="23">
        <v>11.2</v>
      </c>
      <c r="D18" s="23">
        <v>1.1200000000000001</v>
      </c>
      <c r="E18" s="23">
        <v>100.1</v>
      </c>
      <c r="F18" s="23">
        <v>20.34</v>
      </c>
      <c r="G18" s="10"/>
      <c r="H18" s="10"/>
      <c r="I18" s="11">
        <f>E18*I20</f>
        <v>711.61137440758296</v>
      </c>
      <c r="J18" s="10"/>
      <c r="K18" s="11">
        <f>E18*K20</f>
        <v>975.33333333333337</v>
      </c>
      <c r="L18" s="10"/>
      <c r="M18" s="11">
        <f>E18*M20</f>
        <v>588.82352941176464</v>
      </c>
      <c r="N18" s="10"/>
      <c r="O18" s="11">
        <f>E18*O20</f>
        <v>1671.6699999999998</v>
      </c>
      <c r="P18" s="10"/>
      <c r="Q18" s="11">
        <f>E18*Q20</f>
        <v>608.08411214953264</v>
      </c>
      <c r="R18" s="10"/>
      <c r="S18" s="11">
        <f>E18*S20</f>
        <v>515.22058823529403</v>
      </c>
      <c r="T18" s="10"/>
      <c r="U18" s="11">
        <f>E18*U20</f>
        <v>700.28806584362133</v>
      </c>
      <c r="V18" s="10"/>
      <c r="W18" s="11">
        <f>E18*W20</f>
        <v>1104.0441176470588</v>
      </c>
      <c r="X18" s="10"/>
      <c r="Y18" s="11">
        <f>E18*Y20</f>
        <v>664.56431535269712</v>
      </c>
      <c r="Z18" s="10"/>
      <c r="AA18" s="11">
        <f>E18*AA20</f>
        <v>878.92682926829252</v>
      </c>
      <c r="AB18" s="10"/>
      <c r="AC18" s="11">
        <f>E18*AC20</f>
        <v>463.42592592592592</v>
      </c>
      <c r="AD18" s="10"/>
      <c r="AE18" s="11">
        <f>E18*AE20</f>
        <v>625.625</v>
      </c>
      <c r="AF18" s="10"/>
      <c r="AG18" s="11">
        <f>E18*AG20</f>
        <v>531.14285714285711</v>
      </c>
      <c r="AH18" s="10"/>
      <c r="AI18" s="11">
        <f>E18*AI20</f>
        <v>1138.5781990521327</v>
      </c>
      <c r="AJ18" s="10"/>
      <c r="AK18" s="11">
        <f>E18*AK20</f>
        <v>265.75221238938053</v>
      </c>
      <c r="AL18" s="10"/>
      <c r="AM18" s="11">
        <f>E18*AM20</f>
        <v>560.55999999999995</v>
      </c>
      <c r="AN18" s="10"/>
      <c r="AO18" s="11">
        <f>E18*AO20</f>
        <v>276.77419354838707</v>
      </c>
      <c r="AP18" s="10"/>
      <c r="AQ18" s="11">
        <f>E18*AQ20</f>
        <v>310.31</v>
      </c>
      <c r="AR18" s="10"/>
      <c r="AS18" s="11">
        <f>E18*AS20</f>
        <v>182.83105022831049</v>
      </c>
      <c r="AT18" s="10"/>
      <c r="AU18" s="11">
        <f>E18*AU20</f>
        <v>308.95061728395058</v>
      </c>
      <c r="AV18" s="10"/>
      <c r="AW18" s="12">
        <f>E18*AW20</f>
        <v>510.50999999999993</v>
      </c>
      <c r="AX18" s="10"/>
      <c r="AY18" s="11">
        <f>E18*AY20</f>
        <v>139.02777777777777</v>
      </c>
      <c r="AZ18" s="10"/>
      <c r="BA18" s="10">
        <f>E18*BA20</f>
        <v>0</v>
      </c>
      <c r="BB18" s="10"/>
      <c r="BC18" s="11">
        <f>E18*BC20</f>
        <v>183.33333333333334</v>
      </c>
      <c r="BD18" s="10"/>
      <c r="BE18" s="11">
        <f>E18*BE20</f>
        <v>470.46999999999997</v>
      </c>
      <c r="BF18" s="10"/>
      <c r="BG18" s="11">
        <f>E18*BG20</f>
        <v>590.99630996309963</v>
      </c>
      <c r="BH18" s="10"/>
      <c r="BI18" s="11">
        <f>E18*BI20</f>
        <v>474.92700729926997</v>
      </c>
    </row>
    <row r="19" spans="1:61" x14ac:dyDescent="0.25">
      <c r="A19" s="32"/>
      <c r="B19" s="13" t="s">
        <v>13</v>
      </c>
      <c r="C19" s="9">
        <v>11.2</v>
      </c>
      <c r="D19" s="9">
        <v>1.1200000000000001</v>
      </c>
      <c r="E19" s="9">
        <v>194.95</v>
      </c>
      <c r="F19" s="9">
        <v>56.45</v>
      </c>
      <c r="G19" s="14"/>
      <c r="H19" s="14"/>
      <c r="I19" s="14">
        <f>E19*I20</f>
        <v>1385.9004739336492</v>
      </c>
      <c r="J19" s="14"/>
      <c r="K19" s="15">
        <f>E19*K20</f>
        <v>1899.5128205128206</v>
      </c>
      <c r="L19" s="14"/>
      <c r="M19" s="15">
        <f>E19*M20</f>
        <v>1146.7647058823527</v>
      </c>
      <c r="N19" s="14"/>
      <c r="O19" s="15">
        <f>E19*O20</f>
        <v>3255.6649999999995</v>
      </c>
      <c r="P19" s="14"/>
      <c r="Q19" s="15">
        <f>E19*Q20</f>
        <v>1184.2757009345794</v>
      </c>
      <c r="R19" s="14"/>
      <c r="S19" s="15">
        <f>E19*S20</f>
        <v>1003.4191176470587</v>
      </c>
      <c r="T19" s="14"/>
      <c r="U19" s="15">
        <f>E19*U20</f>
        <v>1363.8477366255142</v>
      </c>
      <c r="V19" s="14"/>
      <c r="W19" s="15">
        <f>E19*W20</f>
        <v>2150.1838235294117</v>
      </c>
      <c r="X19" s="14"/>
      <c r="Y19" s="15">
        <f>E19*Y20</f>
        <v>1294.2738589211617</v>
      </c>
      <c r="Z19" s="14"/>
      <c r="AA19" s="15">
        <f>E19*AA20</f>
        <v>1711.7560975609754</v>
      </c>
      <c r="AB19" s="14"/>
      <c r="AC19" s="15">
        <f>E19*AC20</f>
        <v>902.5462962962963</v>
      </c>
      <c r="AD19" s="14"/>
      <c r="AE19" s="15">
        <f>E19*AE20</f>
        <v>1218.4375</v>
      </c>
      <c r="AF19" s="14"/>
      <c r="AG19" s="15">
        <f>E19*AG20</f>
        <v>1034.4285714285713</v>
      </c>
      <c r="AH19" s="14"/>
      <c r="AI19" s="15">
        <f>E19*AI20</f>
        <v>2217.4407582938388</v>
      </c>
      <c r="AJ19" s="14"/>
      <c r="AK19" s="15">
        <f>E19*AK20</f>
        <v>517.56637168141594</v>
      </c>
      <c r="AL19" s="14"/>
      <c r="AM19" s="15">
        <f>E19*AM20</f>
        <v>1091.7199999999998</v>
      </c>
      <c r="AN19" s="14"/>
      <c r="AO19" s="15">
        <f>E19*AO20</f>
        <v>539.0322580645161</v>
      </c>
      <c r="AP19" s="14"/>
      <c r="AQ19" s="15">
        <f>E19*AQ20</f>
        <v>604.34500000000003</v>
      </c>
      <c r="AR19" s="14"/>
      <c r="AS19" s="15">
        <f>E19*AS20</f>
        <v>356.07305936073055</v>
      </c>
      <c r="AT19" s="14"/>
      <c r="AU19" s="15">
        <f>E19*AU20</f>
        <v>601.69753086419746</v>
      </c>
      <c r="AV19" s="14"/>
      <c r="AW19" s="16">
        <f>E19*AW20</f>
        <v>994.24499999999989</v>
      </c>
      <c r="AX19" s="14"/>
      <c r="AY19" s="15">
        <f>E19*AY20</f>
        <v>270.76388888888886</v>
      </c>
      <c r="AZ19" s="14"/>
      <c r="BA19" s="14">
        <f>E19*BA20</f>
        <v>0</v>
      </c>
      <c r="BB19" s="14"/>
      <c r="BC19" s="15">
        <f>E19*BC20</f>
        <v>357.05128205128204</v>
      </c>
      <c r="BD19" s="14"/>
      <c r="BE19" s="15">
        <f>E19*BE20</f>
        <v>916.26499999999999</v>
      </c>
      <c r="BF19" s="14"/>
      <c r="BG19" s="15">
        <f>E19*BG20</f>
        <v>1150.9963099630995</v>
      </c>
      <c r="BH19" s="14"/>
      <c r="BI19" s="15">
        <f>E19*BI20</f>
        <v>924.94525547445232</v>
      </c>
    </row>
    <row r="20" spans="1:61" x14ac:dyDescent="0.25">
      <c r="A20" s="33"/>
      <c r="B20" s="17" t="s">
        <v>20</v>
      </c>
      <c r="C20" s="18"/>
      <c r="D20" s="18"/>
      <c r="E20" s="18"/>
      <c r="F20" s="18"/>
      <c r="G20" s="19"/>
      <c r="H20" s="19"/>
      <c r="I20" s="20">
        <v>7.109004739336493</v>
      </c>
      <c r="J20" s="19"/>
      <c r="K20" s="20">
        <v>9.7435897435897445</v>
      </c>
      <c r="L20" s="19"/>
      <c r="M20" s="20">
        <v>5.8823529411764701</v>
      </c>
      <c r="N20" s="19"/>
      <c r="O20" s="19">
        <v>16.7</v>
      </c>
      <c r="P20" s="19"/>
      <c r="Q20" s="20">
        <v>6.0747663551401869</v>
      </c>
      <c r="R20" s="19"/>
      <c r="S20" s="20">
        <v>5.1470588235294112</v>
      </c>
      <c r="T20" s="19"/>
      <c r="U20" s="20">
        <v>6.9958847736625511</v>
      </c>
      <c r="V20" s="19"/>
      <c r="W20" s="20">
        <v>11.029411764705882</v>
      </c>
      <c r="X20" s="19"/>
      <c r="Y20" s="20">
        <v>6.6390041493775938</v>
      </c>
      <c r="Z20" s="19"/>
      <c r="AA20" s="20">
        <v>8.7804878048780477</v>
      </c>
      <c r="AB20" s="19"/>
      <c r="AC20" s="20">
        <v>4.6296296296296298</v>
      </c>
      <c r="AD20" s="19"/>
      <c r="AE20" s="19">
        <v>6.25</v>
      </c>
      <c r="AF20" s="19"/>
      <c r="AG20" s="20">
        <v>5.3061224489795915</v>
      </c>
      <c r="AH20" s="19"/>
      <c r="AI20" s="20">
        <v>11.374407582938389</v>
      </c>
      <c r="AJ20" s="19"/>
      <c r="AK20" s="20">
        <v>2.6548672566371683</v>
      </c>
      <c r="AL20" s="19"/>
      <c r="AM20" s="19">
        <v>5.6</v>
      </c>
      <c r="AN20" s="19"/>
      <c r="AO20" s="20">
        <v>2.7649769585253456</v>
      </c>
      <c r="AP20" s="19"/>
      <c r="AQ20" s="19">
        <v>3.1</v>
      </c>
      <c r="AR20" s="19"/>
      <c r="AS20" s="20">
        <v>1.8264840182648401</v>
      </c>
      <c r="AT20" s="19"/>
      <c r="AU20" s="20">
        <v>3.0864197530864197</v>
      </c>
      <c r="AV20" s="19"/>
      <c r="AW20" s="21">
        <v>5.0999999999999996</v>
      </c>
      <c r="AX20" s="19"/>
      <c r="AY20" s="20">
        <v>1.3888888888888888</v>
      </c>
      <c r="AZ20" s="19"/>
      <c r="BA20" s="19">
        <v>0</v>
      </c>
      <c r="BB20" s="19"/>
      <c r="BC20" s="20">
        <v>1.8315018315018317</v>
      </c>
      <c r="BD20" s="19"/>
      <c r="BE20" s="19">
        <v>4.7</v>
      </c>
      <c r="BF20" s="19"/>
      <c r="BG20" s="20">
        <v>5.9040590405904059</v>
      </c>
      <c r="BH20" s="19"/>
      <c r="BI20" s="20">
        <v>4.7445255474452548</v>
      </c>
    </row>
    <row r="21" spans="1:61" x14ac:dyDescent="0.25">
      <c r="A21" s="31" t="s">
        <v>22</v>
      </c>
      <c r="B21" s="22" t="s">
        <v>12</v>
      </c>
      <c r="C21" s="23">
        <v>6.77</v>
      </c>
      <c r="D21" s="23">
        <v>1.0900000000000001</v>
      </c>
      <c r="E21" s="23">
        <v>17.77</v>
      </c>
      <c r="F21" s="23">
        <v>6.8</v>
      </c>
      <c r="G21" s="10"/>
      <c r="H21" s="10"/>
      <c r="I21" s="11">
        <f>E21*I23</f>
        <v>33.687203791469194</v>
      </c>
      <c r="J21" s="10"/>
      <c r="K21" s="11">
        <f>E21*K23</f>
        <v>9.1128205128205124</v>
      </c>
      <c r="L21" s="10"/>
      <c r="M21" s="10">
        <f>E21*M23</f>
        <v>0</v>
      </c>
      <c r="N21" s="10"/>
      <c r="O21" s="11">
        <f>E21*O23</f>
        <v>24.877999999999997</v>
      </c>
      <c r="P21" s="10"/>
      <c r="Q21" s="11">
        <f>E21*Q23</f>
        <v>24.911214953271028</v>
      </c>
      <c r="R21" s="10"/>
      <c r="S21" s="11">
        <f>E21*S23</f>
        <v>13.066176470588234</v>
      </c>
      <c r="T21" s="10"/>
      <c r="U21" s="11">
        <f>E21*U23</f>
        <v>7.3127572016460904</v>
      </c>
      <c r="V21" s="10"/>
      <c r="W21" s="11">
        <f>E21*W23</f>
        <v>26.132352941176467</v>
      </c>
      <c r="X21" s="10"/>
      <c r="Y21" s="11">
        <f>E21*Y23</f>
        <v>7.3734439834024901</v>
      </c>
      <c r="Z21" s="10"/>
      <c r="AA21" s="11">
        <f>E21*AA23</f>
        <v>8.668292682926829</v>
      </c>
      <c r="AB21" s="10"/>
      <c r="AC21" s="11">
        <f>E21*AC23</f>
        <v>0</v>
      </c>
      <c r="AD21" s="10"/>
      <c r="AE21" s="11">
        <f>E21*AE23</f>
        <v>49.361111111111107</v>
      </c>
      <c r="AF21" s="10"/>
      <c r="AG21" s="11">
        <f>E21*AG23</f>
        <v>21.759183673469387</v>
      </c>
      <c r="AH21" s="10"/>
      <c r="AI21" s="11">
        <f>E21*AI23</f>
        <v>25.265402843601894</v>
      </c>
      <c r="AJ21" s="10"/>
      <c r="AK21" s="11">
        <f>E21*AK23</f>
        <v>15.725663716814159</v>
      </c>
      <c r="AL21" s="10"/>
      <c r="AM21" s="11">
        <f>E21*AM23</f>
        <v>8.8849999999999998</v>
      </c>
      <c r="AN21" s="10"/>
      <c r="AO21" s="11">
        <f>E21*AO23</f>
        <v>16.377880184331797</v>
      </c>
      <c r="AP21" s="10"/>
      <c r="AQ21" s="11">
        <f>E21*AQ23</f>
        <v>42.647999999999996</v>
      </c>
      <c r="AR21" s="10"/>
      <c r="AS21" s="10">
        <f>E21*AS23</f>
        <v>0</v>
      </c>
      <c r="AT21" s="10"/>
      <c r="AU21" s="11">
        <f>E21*AU23</f>
        <v>32.907407407407405</v>
      </c>
      <c r="AV21" s="10"/>
      <c r="AW21" s="12">
        <f>E21*AW23</f>
        <v>7.1080000000000005</v>
      </c>
      <c r="AX21" s="10"/>
      <c r="AY21" s="11">
        <f>E21*AY23</f>
        <v>24.680555555555554</v>
      </c>
      <c r="AZ21" s="10"/>
      <c r="BA21" s="11">
        <f>E21*BA23</f>
        <v>26.655000000000001</v>
      </c>
      <c r="BB21" s="10"/>
      <c r="BC21" s="11">
        <f>E21*BC23</f>
        <v>13.018315018315016</v>
      </c>
      <c r="BD21" s="10"/>
      <c r="BE21" s="10">
        <f>E21*BE23</f>
        <v>0</v>
      </c>
      <c r="BF21" s="10"/>
      <c r="BG21" s="11">
        <f>E21*BG23</f>
        <v>26.228782287822877</v>
      </c>
      <c r="BH21" s="10"/>
      <c r="BI21" s="11">
        <f>E21*BI23</f>
        <v>6.4854014598540148</v>
      </c>
    </row>
    <row r="22" spans="1:61" x14ac:dyDescent="0.25">
      <c r="A22" s="32"/>
      <c r="B22" s="13" t="s">
        <v>13</v>
      </c>
      <c r="C22" s="9">
        <v>6.77</v>
      </c>
      <c r="D22" s="9">
        <v>1.0900000000000001</v>
      </c>
      <c r="E22" s="9">
        <v>26.94</v>
      </c>
      <c r="F22" s="9">
        <v>11.16</v>
      </c>
      <c r="G22" s="14"/>
      <c r="H22" s="14"/>
      <c r="I22" s="15">
        <f>E22*I23</f>
        <v>51.071090047393369</v>
      </c>
      <c r="J22" s="14"/>
      <c r="K22" s="15">
        <f>E22*K23</f>
        <v>13.815384615384614</v>
      </c>
      <c r="L22" s="14"/>
      <c r="M22" s="14">
        <f>E22*M23</f>
        <v>0</v>
      </c>
      <c r="N22" s="14"/>
      <c r="O22" s="15">
        <f>E22*O23</f>
        <v>37.716000000000001</v>
      </c>
      <c r="P22" s="14"/>
      <c r="Q22" s="15">
        <f>E22*Q23</f>
        <v>37.766355140186917</v>
      </c>
      <c r="R22" s="14"/>
      <c r="S22" s="15">
        <f>E22*S23</f>
        <v>19.808823529411764</v>
      </c>
      <c r="T22" s="14"/>
      <c r="U22" s="15">
        <f>E22*U23</f>
        <v>11.086419753086421</v>
      </c>
      <c r="V22" s="14"/>
      <c r="W22" s="15">
        <f>E22*W23</f>
        <v>39.617647058823529</v>
      </c>
      <c r="X22" s="14"/>
      <c r="Y22" s="15">
        <f>E22*Y23</f>
        <v>11.178423236514524</v>
      </c>
      <c r="Z22" s="14"/>
      <c r="AA22" s="15">
        <f>E22*AA23</f>
        <v>13.141463414634147</v>
      </c>
      <c r="AB22" s="14"/>
      <c r="AC22" s="15">
        <f>E22*AC23</f>
        <v>0</v>
      </c>
      <c r="AD22" s="14"/>
      <c r="AE22" s="15">
        <f>E22*AE23</f>
        <v>74.833333333333329</v>
      </c>
      <c r="AF22" s="14"/>
      <c r="AG22" s="15">
        <f>E22*AG23</f>
        <v>32.987755102040822</v>
      </c>
      <c r="AH22" s="14"/>
      <c r="AI22" s="15">
        <f>E22*AI23</f>
        <v>38.303317535545027</v>
      </c>
      <c r="AJ22" s="14"/>
      <c r="AK22" s="15">
        <f>E22*AK23</f>
        <v>23.840707964601773</v>
      </c>
      <c r="AL22" s="14"/>
      <c r="AM22" s="15">
        <f>E22*AM23</f>
        <v>13.47</v>
      </c>
      <c r="AN22" s="14"/>
      <c r="AO22" s="15">
        <f>E22*AO23</f>
        <v>24.829493087557605</v>
      </c>
      <c r="AP22" s="14"/>
      <c r="AQ22" s="15">
        <f>E22*AQ23</f>
        <v>64.656000000000006</v>
      </c>
      <c r="AR22" s="14"/>
      <c r="AS22" s="14">
        <f>E22*AS23</f>
        <v>0</v>
      </c>
      <c r="AT22" s="14"/>
      <c r="AU22" s="15">
        <f>E22*AU23</f>
        <v>49.888888888888886</v>
      </c>
      <c r="AV22" s="14"/>
      <c r="AW22" s="16">
        <f>E22*AW23</f>
        <v>10.776000000000002</v>
      </c>
      <c r="AX22" s="14"/>
      <c r="AY22" s="15">
        <f>E22*AY23</f>
        <v>37.416666666666664</v>
      </c>
      <c r="AZ22" s="14"/>
      <c r="BA22" s="15">
        <f>E22*BA23</f>
        <v>40.410000000000004</v>
      </c>
      <c r="BB22" s="14"/>
      <c r="BC22" s="15">
        <f>E22*BC23</f>
        <v>19.736263736263737</v>
      </c>
      <c r="BD22" s="14"/>
      <c r="BE22" s="14">
        <f>E22*BE23</f>
        <v>0</v>
      </c>
      <c r="BF22" s="14"/>
      <c r="BG22" s="15">
        <f>E22*BG23</f>
        <v>39.763837638376387</v>
      </c>
      <c r="BH22" s="14"/>
      <c r="BI22" s="15">
        <f>E22*BI23</f>
        <v>9.8321167883211675</v>
      </c>
    </row>
    <row r="23" spans="1:61" x14ac:dyDescent="0.25">
      <c r="A23" s="33"/>
      <c r="B23" s="17" t="s">
        <v>14</v>
      </c>
      <c r="C23" s="18"/>
      <c r="D23" s="18"/>
      <c r="E23" s="18"/>
      <c r="F23" s="18"/>
      <c r="G23" s="19"/>
      <c r="H23" s="19"/>
      <c r="I23" s="20">
        <v>1.8957345971563981</v>
      </c>
      <c r="J23" s="19"/>
      <c r="K23" s="20">
        <v>0.51282051282051277</v>
      </c>
      <c r="L23" s="19"/>
      <c r="M23" s="19">
        <v>0</v>
      </c>
      <c r="N23" s="19"/>
      <c r="O23" s="19">
        <v>1.4</v>
      </c>
      <c r="P23" s="19"/>
      <c r="Q23" s="20">
        <v>1.4018691588785046</v>
      </c>
      <c r="R23" s="19"/>
      <c r="S23" s="20">
        <v>0.73529411764705876</v>
      </c>
      <c r="T23" s="19"/>
      <c r="U23" s="20">
        <v>0.41152263374485598</v>
      </c>
      <c r="V23" s="19"/>
      <c r="W23" s="20">
        <v>1.4705882352941175</v>
      </c>
      <c r="X23" s="19"/>
      <c r="Y23" s="20">
        <v>0.41493775933609961</v>
      </c>
      <c r="Z23" s="19"/>
      <c r="AA23" s="20">
        <v>0.48780487804878048</v>
      </c>
      <c r="AB23" s="19"/>
      <c r="AC23" s="20">
        <v>0</v>
      </c>
      <c r="AD23" s="19"/>
      <c r="AE23" s="20">
        <v>2.7777777777777777</v>
      </c>
      <c r="AF23" s="19"/>
      <c r="AG23" s="20">
        <v>1.2244897959183674</v>
      </c>
      <c r="AH23" s="19"/>
      <c r="AI23" s="20">
        <v>1.4218009478672986</v>
      </c>
      <c r="AJ23" s="19"/>
      <c r="AK23" s="20">
        <v>0.88495575221238942</v>
      </c>
      <c r="AL23" s="19"/>
      <c r="AM23" s="19">
        <v>0.5</v>
      </c>
      <c r="AN23" s="19"/>
      <c r="AO23" s="20">
        <v>0.92165898617511521</v>
      </c>
      <c r="AP23" s="19"/>
      <c r="AQ23" s="19">
        <v>2.4</v>
      </c>
      <c r="AR23" s="19"/>
      <c r="AS23" s="19">
        <v>0</v>
      </c>
      <c r="AT23" s="19"/>
      <c r="AU23" s="20">
        <v>1.8518518518518516</v>
      </c>
      <c r="AV23" s="19"/>
      <c r="AW23" s="21">
        <v>0.4</v>
      </c>
      <c r="AX23" s="19"/>
      <c r="AY23" s="20">
        <v>1.3888888888888888</v>
      </c>
      <c r="AZ23" s="19"/>
      <c r="BA23" s="19">
        <v>1.5</v>
      </c>
      <c r="BB23" s="19"/>
      <c r="BC23" s="20">
        <v>0.73260073260073255</v>
      </c>
      <c r="BD23" s="19"/>
      <c r="BE23" s="19">
        <v>0</v>
      </c>
      <c r="BF23" s="19"/>
      <c r="BG23" s="20">
        <v>1.4760147601476015</v>
      </c>
      <c r="BH23" s="19"/>
      <c r="BI23" s="20">
        <v>0.36496350364963503</v>
      </c>
    </row>
    <row r="24" spans="1:61" x14ac:dyDescent="0.25">
      <c r="A24" s="31" t="s">
        <v>23</v>
      </c>
      <c r="B24" s="22" t="s">
        <v>12</v>
      </c>
      <c r="C24" s="9">
        <v>6.42</v>
      </c>
      <c r="D24" s="9">
        <v>0.99</v>
      </c>
      <c r="E24" s="9">
        <v>15.69</v>
      </c>
      <c r="F24" s="9">
        <v>5.0199999999999996</v>
      </c>
      <c r="G24" s="10"/>
      <c r="H24" s="10"/>
      <c r="I24" s="10">
        <f>E24*I26</f>
        <v>0</v>
      </c>
      <c r="J24" s="10"/>
      <c r="K24" s="10">
        <f>E24*K26</f>
        <v>0</v>
      </c>
      <c r="L24" s="10"/>
      <c r="M24" s="10">
        <f>E24*M26</f>
        <v>0</v>
      </c>
      <c r="N24" s="10"/>
      <c r="O24" s="10">
        <f>E24*O26</f>
        <v>14.121</v>
      </c>
      <c r="P24" s="10"/>
      <c r="Q24" s="10">
        <f>E24*Q26</f>
        <v>0</v>
      </c>
      <c r="R24" s="10"/>
      <c r="S24" s="11">
        <f>E24*S26</f>
        <v>11.536764705882351</v>
      </c>
      <c r="T24" s="10"/>
      <c r="U24" s="11">
        <f>E24*U26</f>
        <v>0</v>
      </c>
      <c r="V24" s="10"/>
      <c r="W24" s="11">
        <f>E24*W26</f>
        <v>11.536764705882351</v>
      </c>
      <c r="X24" s="10"/>
      <c r="Y24" s="11">
        <f>E24*Y26</f>
        <v>0</v>
      </c>
      <c r="Z24" s="10"/>
      <c r="AA24" s="11">
        <f>E24*AA26</f>
        <v>30.614634146341462</v>
      </c>
      <c r="AB24" s="10"/>
      <c r="AC24" s="11">
        <f>E24*AC26</f>
        <v>0</v>
      </c>
      <c r="AD24" s="10"/>
      <c r="AE24" s="11">
        <f>E24*AE26</f>
        <v>32.687499999999993</v>
      </c>
      <c r="AF24" s="10"/>
      <c r="AG24" s="11">
        <f>E24*AG26</f>
        <v>12.808163265306122</v>
      </c>
      <c r="AH24" s="10"/>
      <c r="AI24" s="11">
        <f>E24*AI26</f>
        <v>14.872037914691942</v>
      </c>
      <c r="AJ24" s="10"/>
      <c r="AK24" s="11">
        <f>E24*AK26</f>
        <v>27.76991150442478</v>
      </c>
      <c r="AL24" s="10"/>
      <c r="AM24" s="11">
        <f>E24*AM26</f>
        <v>7.8449999999999998</v>
      </c>
      <c r="AN24" s="10"/>
      <c r="AO24" s="10">
        <f>E24*AO26</f>
        <v>0</v>
      </c>
      <c r="AP24" s="10"/>
      <c r="AQ24" s="11">
        <f>E24*AQ26</f>
        <v>18.827999999999999</v>
      </c>
      <c r="AR24" s="10"/>
      <c r="AS24" s="11">
        <f>E24*AS26</f>
        <v>7.1643835616438354</v>
      </c>
      <c r="AT24" s="10"/>
      <c r="AU24" s="11">
        <f>E24*AU26</f>
        <v>9.6851851851851851</v>
      </c>
      <c r="AV24" s="10"/>
      <c r="AW24" s="12">
        <f>E24*AW26</f>
        <v>6.2759999999999998</v>
      </c>
      <c r="AX24" s="10"/>
      <c r="AY24" s="10">
        <f>E24*AY26</f>
        <v>0</v>
      </c>
      <c r="AZ24" s="10"/>
      <c r="BA24" s="10">
        <f>E24*BA26</f>
        <v>0</v>
      </c>
      <c r="BB24" s="10"/>
      <c r="BC24" s="10">
        <f>E24*BC26</f>
        <v>0</v>
      </c>
      <c r="BD24" s="10"/>
      <c r="BE24" s="11">
        <f>E24*BE26</f>
        <v>21.965999999999998</v>
      </c>
      <c r="BF24" s="10"/>
      <c r="BG24" s="10">
        <f>E24*BG26</f>
        <v>0</v>
      </c>
      <c r="BH24" s="10"/>
      <c r="BI24" s="11">
        <f>E24*BI26</f>
        <v>5.7262773722627731</v>
      </c>
    </row>
    <row r="25" spans="1:61" x14ac:dyDescent="0.25">
      <c r="A25" s="32"/>
      <c r="B25" s="13" t="s">
        <v>13</v>
      </c>
      <c r="C25" s="9">
        <v>6.42</v>
      </c>
      <c r="D25" s="9">
        <v>0.99</v>
      </c>
      <c r="E25" s="9">
        <v>11.45</v>
      </c>
      <c r="F25" s="9">
        <v>4.6100000000000003</v>
      </c>
      <c r="G25" s="14"/>
      <c r="H25" s="14"/>
      <c r="I25" s="14">
        <f>E25*I26</f>
        <v>0</v>
      </c>
      <c r="J25" s="14"/>
      <c r="K25" s="14">
        <f>E25*K26</f>
        <v>0</v>
      </c>
      <c r="L25" s="14"/>
      <c r="M25" s="14">
        <f>E25*M26</f>
        <v>0</v>
      </c>
      <c r="N25" s="14"/>
      <c r="O25" s="14">
        <f>E25*O26</f>
        <v>10.305</v>
      </c>
      <c r="P25" s="14"/>
      <c r="Q25" s="14">
        <f>E25*Q26</f>
        <v>0</v>
      </c>
      <c r="R25" s="14"/>
      <c r="S25" s="15">
        <f>E25*S26</f>
        <v>8.4191176470588225</v>
      </c>
      <c r="T25" s="14"/>
      <c r="U25" s="15">
        <f>E25*U26</f>
        <v>0</v>
      </c>
      <c r="V25" s="14"/>
      <c r="W25" s="15">
        <f>E25*W26</f>
        <v>8.4191176470588225</v>
      </c>
      <c r="X25" s="14"/>
      <c r="Y25" s="15">
        <f>E25*Y26</f>
        <v>0</v>
      </c>
      <c r="Z25" s="14"/>
      <c r="AA25" s="15">
        <f>E25*AA26</f>
        <v>22.341463414634145</v>
      </c>
      <c r="AB25" s="14"/>
      <c r="AC25" s="15">
        <f>E25*AC26</f>
        <v>0</v>
      </c>
      <c r="AD25" s="14"/>
      <c r="AE25" s="15">
        <f>E25*AE26</f>
        <v>23.854166666666661</v>
      </c>
      <c r="AF25" s="14"/>
      <c r="AG25" s="15">
        <f>E25*AG26</f>
        <v>9.3469387755102034</v>
      </c>
      <c r="AH25" s="14"/>
      <c r="AI25" s="15">
        <f>E25*AI26</f>
        <v>10.85308056872038</v>
      </c>
      <c r="AJ25" s="14"/>
      <c r="AK25" s="15">
        <f>E25*AK26</f>
        <v>20.265486725663717</v>
      </c>
      <c r="AL25" s="14"/>
      <c r="AM25" s="15">
        <f>E25*AM26</f>
        <v>5.7249999999999996</v>
      </c>
      <c r="AN25" s="14"/>
      <c r="AO25" s="14">
        <f>E25*AO26</f>
        <v>0</v>
      </c>
      <c r="AP25" s="14"/>
      <c r="AQ25" s="15">
        <f>E25*AQ26</f>
        <v>13.739999999999998</v>
      </c>
      <c r="AR25" s="14"/>
      <c r="AS25" s="15">
        <f>E25*AS26</f>
        <v>5.2283105022831045</v>
      </c>
      <c r="AT25" s="14"/>
      <c r="AU25" s="15">
        <f>E25*AU26</f>
        <v>7.0679012345679002</v>
      </c>
      <c r="AV25" s="14"/>
      <c r="AW25" s="16">
        <f>E25*AW26</f>
        <v>4.58</v>
      </c>
      <c r="AX25" s="14"/>
      <c r="AY25" s="14">
        <f>E25*AY26</f>
        <v>0</v>
      </c>
      <c r="AZ25" s="14"/>
      <c r="BA25" s="14">
        <f>E25*BA26</f>
        <v>0</v>
      </c>
      <c r="BB25" s="14"/>
      <c r="BC25" s="14">
        <f>E25*BC26</f>
        <v>0</v>
      </c>
      <c r="BD25" s="14"/>
      <c r="BE25" s="15">
        <f>E25*BE26</f>
        <v>16.029999999999998</v>
      </c>
      <c r="BF25" s="14"/>
      <c r="BG25" s="14">
        <f>E25*BG26</f>
        <v>0</v>
      </c>
      <c r="BH25" s="14"/>
      <c r="BI25" s="15">
        <f>E25*BI26</f>
        <v>4.1788321167883211</v>
      </c>
    </row>
    <row r="26" spans="1:61" x14ac:dyDescent="0.25">
      <c r="A26" s="33"/>
      <c r="B26" s="17" t="s">
        <v>14</v>
      </c>
      <c r="C26" s="24" t="s">
        <v>24</v>
      </c>
      <c r="D26" s="18"/>
      <c r="E26" s="18" t="s">
        <v>25</v>
      </c>
      <c r="F26" s="18"/>
      <c r="G26" s="19"/>
      <c r="H26" s="19"/>
      <c r="I26" s="19">
        <v>0</v>
      </c>
      <c r="J26" s="19"/>
      <c r="K26" s="19">
        <v>0</v>
      </c>
      <c r="L26" s="19"/>
      <c r="M26" s="19">
        <v>0</v>
      </c>
      <c r="N26" s="19"/>
      <c r="O26" s="19">
        <v>0.9</v>
      </c>
      <c r="P26" s="19"/>
      <c r="Q26" s="19">
        <v>0</v>
      </c>
      <c r="R26" s="19"/>
      <c r="S26" s="20">
        <v>0.73529411764705876</v>
      </c>
      <c r="T26" s="19"/>
      <c r="U26" s="20">
        <v>0</v>
      </c>
      <c r="V26" s="19"/>
      <c r="W26" s="20">
        <v>0.73529411764705876</v>
      </c>
      <c r="X26" s="19"/>
      <c r="Y26" s="20">
        <v>0</v>
      </c>
      <c r="Z26" s="19"/>
      <c r="AA26" s="20">
        <v>1.9512195121951219</v>
      </c>
      <c r="AB26" s="19"/>
      <c r="AC26" s="20">
        <v>0</v>
      </c>
      <c r="AD26" s="19"/>
      <c r="AE26" s="20">
        <v>2.083333333333333</v>
      </c>
      <c r="AF26" s="19"/>
      <c r="AG26" s="20">
        <v>0.81632653061224492</v>
      </c>
      <c r="AH26" s="19"/>
      <c r="AI26" s="20">
        <v>0.94786729857819907</v>
      </c>
      <c r="AJ26" s="19"/>
      <c r="AK26" s="20">
        <v>1.7699115044247788</v>
      </c>
      <c r="AL26" s="19"/>
      <c r="AM26" s="19">
        <v>0.5</v>
      </c>
      <c r="AN26" s="19"/>
      <c r="AO26" s="19">
        <v>0</v>
      </c>
      <c r="AP26" s="19"/>
      <c r="AQ26" s="19">
        <v>1.2</v>
      </c>
      <c r="AR26" s="19"/>
      <c r="AS26" s="20">
        <v>0.45662100456621002</v>
      </c>
      <c r="AT26" s="19"/>
      <c r="AU26" s="20">
        <v>0.61728395061728392</v>
      </c>
      <c r="AV26" s="19"/>
      <c r="AW26" s="21">
        <v>0.4</v>
      </c>
      <c r="AX26" s="19"/>
      <c r="AY26" s="19">
        <v>0</v>
      </c>
      <c r="AZ26" s="19"/>
      <c r="BA26" s="19">
        <v>0</v>
      </c>
      <c r="BB26" s="19"/>
      <c r="BC26" s="19">
        <v>0</v>
      </c>
      <c r="BD26" s="19"/>
      <c r="BE26" s="19">
        <v>1.4</v>
      </c>
      <c r="BF26" s="19"/>
      <c r="BG26" s="19">
        <v>0</v>
      </c>
      <c r="BH26" s="19"/>
      <c r="BI26" s="20">
        <v>0.36496350364963503</v>
      </c>
    </row>
    <row r="27" spans="1:61" x14ac:dyDescent="0.25">
      <c r="A27" s="31" t="s">
        <v>26</v>
      </c>
      <c r="B27" s="22" t="s">
        <v>12</v>
      </c>
      <c r="C27" s="9">
        <v>7.76</v>
      </c>
      <c r="D27" s="9">
        <v>1.81</v>
      </c>
      <c r="E27" s="9">
        <v>27.14</v>
      </c>
      <c r="F27" s="9">
        <v>11.07</v>
      </c>
      <c r="G27" s="10"/>
      <c r="H27" s="10"/>
      <c r="I27" s="10">
        <f>E27*I29</f>
        <v>0</v>
      </c>
      <c r="J27" s="10"/>
      <c r="K27" s="10">
        <f>E27*K29</f>
        <v>0</v>
      </c>
      <c r="L27" s="10"/>
      <c r="M27" s="10">
        <f>E27*M29</f>
        <v>0</v>
      </c>
      <c r="N27" s="10"/>
      <c r="O27" s="10">
        <f>E27*O29</f>
        <v>0</v>
      </c>
      <c r="P27" s="10"/>
      <c r="Q27" s="11">
        <f>E27*Q29</f>
        <v>12.682242990654204</v>
      </c>
      <c r="R27" s="10"/>
      <c r="S27" s="11">
        <f>E27*S29</f>
        <v>29.933823529411768</v>
      </c>
      <c r="T27" s="10"/>
      <c r="U27" s="11">
        <f>E27*U29</f>
        <v>0</v>
      </c>
      <c r="V27" s="10"/>
      <c r="W27" s="11">
        <f>E27*W29</f>
        <v>0</v>
      </c>
      <c r="X27" s="10"/>
      <c r="Y27" s="11">
        <f>E27*Y29</f>
        <v>0</v>
      </c>
      <c r="Z27" s="10"/>
      <c r="AA27" s="11">
        <f>E27*AA29</f>
        <v>0</v>
      </c>
      <c r="AB27" s="10"/>
      <c r="AC27" s="11">
        <f>E27*AC29</f>
        <v>12.564814814814813</v>
      </c>
      <c r="AD27" s="10"/>
      <c r="AE27" s="11">
        <f>E27*AE29</f>
        <v>37.694444444444443</v>
      </c>
      <c r="AF27" s="10"/>
      <c r="AG27" s="11">
        <f>E27*AG29</f>
        <v>22.155102040816328</v>
      </c>
      <c r="AH27" s="10"/>
      <c r="AI27" s="10">
        <f>E27*AI29</f>
        <v>0</v>
      </c>
      <c r="AJ27" s="10"/>
      <c r="AK27" s="11">
        <f>E27*AK29</f>
        <v>12.008849557522124</v>
      </c>
      <c r="AL27" s="10"/>
      <c r="AM27" s="10">
        <f>E27*AM29</f>
        <v>0</v>
      </c>
      <c r="AN27" s="10"/>
      <c r="AO27" s="11">
        <f>E27*AO29</f>
        <v>50.027649769585253</v>
      </c>
      <c r="AP27" s="10"/>
      <c r="AQ27" s="11">
        <f>E27*AQ29</f>
        <v>21.712000000000003</v>
      </c>
      <c r="AR27" s="10"/>
      <c r="AS27" s="10">
        <f>E27*AS29</f>
        <v>0</v>
      </c>
      <c r="AT27" s="10"/>
      <c r="AU27" s="10">
        <f>E27*AU29</f>
        <v>0</v>
      </c>
      <c r="AV27" s="10"/>
      <c r="AW27" s="12">
        <f>E27*AW29</f>
        <v>10.856000000000002</v>
      </c>
      <c r="AX27" s="10"/>
      <c r="AY27" s="10">
        <f>E27*AY29</f>
        <v>0</v>
      </c>
      <c r="AZ27" s="10"/>
      <c r="BA27" s="11">
        <f>E27*BA29</f>
        <v>27.14</v>
      </c>
      <c r="BB27" s="10"/>
      <c r="BC27" s="11">
        <f>E27*BC29</f>
        <v>19.882783882783883</v>
      </c>
      <c r="BD27" s="10"/>
      <c r="BE27" s="11">
        <f>E27*BE29</f>
        <v>13.57</v>
      </c>
      <c r="BF27" s="10"/>
      <c r="BG27" s="11">
        <f>E27*BG29</f>
        <v>10.014760147601477</v>
      </c>
      <c r="BH27" s="10"/>
      <c r="BI27" s="10">
        <f>E27*BI29</f>
        <v>0</v>
      </c>
    </row>
    <row r="28" spans="1:61" x14ac:dyDescent="0.25">
      <c r="A28" s="32"/>
      <c r="B28" s="13" t="s">
        <v>13</v>
      </c>
      <c r="C28" s="9">
        <v>7.76</v>
      </c>
      <c r="D28" s="9">
        <v>1.81</v>
      </c>
      <c r="E28" s="9">
        <v>78.930000000000007</v>
      </c>
      <c r="F28" s="9">
        <v>51.38</v>
      </c>
      <c r="G28" s="14"/>
      <c r="H28" s="14"/>
      <c r="I28" s="14">
        <f>E28*I29</f>
        <v>0</v>
      </c>
      <c r="J28" s="14"/>
      <c r="K28" s="14">
        <f>E28*K29</f>
        <v>0</v>
      </c>
      <c r="L28" s="14"/>
      <c r="M28" s="14">
        <f>E28*M29</f>
        <v>0</v>
      </c>
      <c r="N28" s="14"/>
      <c r="O28" s="14">
        <f>E28*O29</f>
        <v>0</v>
      </c>
      <c r="P28" s="14"/>
      <c r="Q28" s="15">
        <f>E28*Q29</f>
        <v>36.883177570093459</v>
      </c>
      <c r="R28" s="14"/>
      <c r="S28" s="15">
        <f>E28*S29</f>
        <v>87.055147058823536</v>
      </c>
      <c r="T28" s="14"/>
      <c r="U28" s="15">
        <f>E28*U29</f>
        <v>0</v>
      </c>
      <c r="V28" s="14"/>
      <c r="W28" s="15">
        <f>E28*W29</f>
        <v>0</v>
      </c>
      <c r="X28" s="14"/>
      <c r="Y28" s="15">
        <f>E28*Y29</f>
        <v>0</v>
      </c>
      <c r="Z28" s="14"/>
      <c r="AA28" s="15">
        <f>E28*AA29</f>
        <v>0</v>
      </c>
      <c r="AB28" s="14"/>
      <c r="AC28" s="15">
        <f>E28*AC29</f>
        <v>36.541666666666664</v>
      </c>
      <c r="AD28" s="14"/>
      <c r="AE28" s="15">
        <f>E28*AE29</f>
        <v>109.625</v>
      </c>
      <c r="AF28" s="14"/>
      <c r="AG28" s="15">
        <f>E28*AG29</f>
        <v>64.432653061224499</v>
      </c>
      <c r="AH28" s="14"/>
      <c r="AI28" s="14">
        <f>E28*AI29</f>
        <v>0</v>
      </c>
      <c r="AJ28" s="14"/>
      <c r="AK28" s="15">
        <f>E28*AK29</f>
        <v>34.924778761061951</v>
      </c>
      <c r="AL28" s="14"/>
      <c r="AM28" s="14">
        <f>E28*AM29</f>
        <v>0</v>
      </c>
      <c r="AN28" s="14"/>
      <c r="AO28" s="15">
        <f>E28*AO29</f>
        <v>145.4930875576037</v>
      </c>
      <c r="AP28" s="14"/>
      <c r="AQ28" s="15">
        <f>E28*AQ29</f>
        <v>63.144000000000005</v>
      </c>
      <c r="AR28" s="14"/>
      <c r="AS28" s="14">
        <f>E28*AS29</f>
        <v>0</v>
      </c>
      <c r="AT28" s="14"/>
      <c r="AU28" s="14">
        <f>E28*AU29</f>
        <v>0</v>
      </c>
      <c r="AV28" s="14"/>
      <c r="AW28" s="16">
        <f>E28*AW29</f>
        <v>31.572000000000003</v>
      </c>
      <c r="AX28" s="14"/>
      <c r="AY28" s="14">
        <f>E28*AY29</f>
        <v>0</v>
      </c>
      <c r="AZ28" s="14"/>
      <c r="BA28" s="15">
        <f>E28*BA29</f>
        <v>78.930000000000007</v>
      </c>
      <c r="BB28" s="14"/>
      <c r="BC28" s="15">
        <f>E28*BC29</f>
        <v>57.824175824175825</v>
      </c>
      <c r="BD28" s="14"/>
      <c r="BE28" s="15">
        <f>E28*BE29</f>
        <v>39.465000000000003</v>
      </c>
      <c r="BF28" s="14"/>
      <c r="BG28" s="15">
        <f>E28*BG29</f>
        <v>29.125461254612549</v>
      </c>
      <c r="BH28" s="14"/>
      <c r="BI28" s="14">
        <f>E28*BI29</f>
        <v>0</v>
      </c>
    </row>
    <row r="29" spans="1:61" x14ac:dyDescent="0.25">
      <c r="A29" s="33"/>
      <c r="B29" s="17" t="s">
        <v>14</v>
      </c>
      <c r="C29" s="18"/>
      <c r="D29" s="18"/>
      <c r="E29" s="18"/>
      <c r="F29" s="18"/>
      <c r="G29" s="19"/>
      <c r="H29" s="19"/>
      <c r="I29" s="19">
        <v>0</v>
      </c>
      <c r="J29" s="19"/>
      <c r="K29" s="19">
        <v>0</v>
      </c>
      <c r="L29" s="19"/>
      <c r="M29" s="19">
        <v>0</v>
      </c>
      <c r="N29" s="19"/>
      <c r="O29" s="19">
        <v>0</v>
      </c>
      <c r="P29" s="19"/>
      <c r="Q29" s="20">
        <v>0.46728971962616817</v>
      </c>
      <c r="R29" s="19"/>
      <c r="S29" s="20">
        <v>1.1029411764705883</v>
      </c>
      <c r="T29" s="19"/>
      <c r="U29" s="20">
        <v>0</v>
      </c>
      <c r="V29" s="19"/>
      <c r="W29" s="20">
        <v>0</v>
      </c>
      <c r="X29" s="19"/>
      <c r="Y29" s="20">
        <v>0</v>
      </c>
      <c r="Z29" s="19"/>
      <c r="AA29" s="20">
        <v>0</v>
      </c>
      <c r="AB29" s="19"/>
      <c r="AC29" s="20">
        <v>0.46296296296296291</v>
      </c>
      <c r="AD29" s="19"/>
      <c r="AE29" s="20">
        <v>1.3888888888888888</v>
      </c>
      <c r="AF29" s="19"/>
      <c r="AG29" s="20">
        <v>0.81632653061224492</v>
      </c>
      <c r="AH29" s="19"/>
      <c r="AI29" s="19">
        <v>0</v>
      </c>
      <c r="AJ29" s="19"/>
      <c r="AK29" s="20">
        <v>0.44247787610619471</v>
      </c>
      <c r="AL29" s="19"/>
      <c r="AM29" s="19">
        <v>0</v>
      </c>
      <c r="AN29" s="19"/>
      <c r="AO29" s="20">
        <v>1.8433179723502304</v>
      </c>
      <c r="AP29" s="19"/>
      <c r="AQ29" s="19">
        <v>0.8</v>
      </c>
      <c r="AR29" s="19"/>
      <c r="AS29" s="19">
        <v>0</v>
      </c>
      <c r="AT29" s="19"/>
      <c r="AU29" s="19">
        <v>0</v>
      </c>
      <c r="AV29" s="19"/>
      <c r="AW29" s="21">
        <v>0.4</v>
      </c>
      <c r="AX29" s="19"/>
      <c r="AY29" s="19">
        <v>0</v>
      </c>
      <c r="AZ29" s="19"/>
      <c r="BA29" s="19">
        <v>1</v>
      </c>
      <c r="BB29" s="19"/>
      <c r="BC29" s="20">
        <v>0.73260073260073255</v>
      </c>
      <c r="BD29" s="19"/>
      <c r="BE29" s="19">
        <v>0.5</v>
      </c>
      <c r="BF29" s="19"/>
      <c r="BG29" s="20">
        <v>0.36900369003690037</v>
      </c>
      <c r="BH29" s="19"/>
      <c r="BI29" s="19">
        <v>0</v>
      </c>
    </row>
  </sheetData>
  <mergeCells count="10">
    <mergeCell ref="G1:BI1"/>
    <mergeCell ref="A21:A23"/>
    <mergeCell ref="A24:A26"/>
    <mergeCell ref="A27:A29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FBC5-1BC1-4351-8673-B5F9D436E294}">
  <dimension ref="A1:BI29"/>
  <sheetViews>
    <sheetView tabSelected="1" workbookViewId="0">
      <selection activeCell="BK7" sqref="BK7"/>
    </sheetView>
  </sheetViews>
  <sheetFormatPr defaultRowHeight="15" x14ac:dyDescent="0.25"/>
  <cols>
    <col min="1" max="1" width="28" customWidth="1"/>
    <col min="2" max="2" width="32" customWidth="1"/>
    <col min="5" max="5" width="15.7109375" customWidth="1"/>
  </cols>
  <sheetData>
    <row r="1" spans="1:61" x14ac:dyDescent="0.25">
      <c r="G1" s="28" t="s">
        <v>28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</row>
    <row r="2" spans="1:61" x14ac:dyDescent="0.25">
      <c r="A2" s="1" t="s">
        <v>0</v>
      </c>
      <c r="B2" s="2" t="s">
        <v>1</v>
      </c>
      <c r="C2" s="26" t="s">
        <v>2</v>
      </c>
      <c r="D2" s="26" t="s">
        <v>3</v>
      </c>
      <c r="E2" s="27" t="s">
        <v>4</v>
      </c>
      <c r="F2" s="27" t="s">
        <v>3</v>
      </c>
      <c r="G2" s="1">
        <v>0.5</v>
      </c>
      <c r="H2" s="4" t="s">
        <v>5</v>
      </c>
      <c r="I2" s="5" t="s">
        <v>6</v>
      </c>
      <c r="J2" s="4" t="s">
        <v>7</v>
      </c>
      <c r="K2" s="6" t="s">
        <v>8</v>
      </c>
      <c r="L2" s="7" t="s">
        <v>9</v>
      </c>
      <c r="M2" s="6" t="s">
        <v>10</v>
      </c>
      <c r="N2" s="1">
        <v>35.5</v>
      </c>
      <c r="O2" s="3">
        <v>40.5</v>
      </c>
      <c r="P2" s="1">
        <v>45.5</v>
      </c>
      <c r="Q2" s="3">
        <v>50.5</v>
      </c>
      <c r="R2" s="1">
        <v>55.5</v>
      </c>
      <c r="S2" s="3">
        <v>60.5</v>
      </c>
      <c r="T2" s="1">
        <v>65.5</v>
      </c>
      <c r="U2" s="3">
        <v>70.5</v>
      </c>
      <c r="V2" s="1">
        <v>75.5</v>
      </c>
      <c r="W2" s="3">
        <v>80.5</v>
      </c>
      <c r="X2" s="1">
        <v>85.5</v>
      </c>
      <c r="Y2" s="3">
        <v>90.5</v>
      </c>
      <c r="Z2" s="1">
        <v>95.5</v>
      </c>
      <c r="AA2" s="3">
        <v>100.5</v>
      </c>
      <c r="AB2" s="1">
        <v>105.5</v>
      </c>
      <c r="AC2" s="3">
        <v>110.5</v>
      </c>
      <c r="AD2" s="1">
        <v>115.5</v>
      </c>
      <c r="AE2" s="3">
        <v>120.5</v>
      </c>
      <c r="AF2" s="1">
        <v>123.5</v>
      </c>
      <c r="AG2" s="3">
        <v>124.5</v>
      </c>
      <c r="AH2" s="1">
        <v>130.5</v>
      </c>
      <c r="AI2" s="3">
        <v>134.5</v>
      </c>
      <c r="AJ2" s="1">
        <v>140.5</v>
      </c>
      <c r="AK2" s="3">
        <v>144.5</v>
      </c>
      <c r="AL2" s="1">
        <v>150.5</v>
      </c>
      <c r="AM2" s="1">
        <v>154.5</v>
      </c>
      <c r="AN2" s="1">
        <v>160.5</v>
      </c>
      <c r="AO2" s="3">
        <v>164.5</v>
      </c>
      <c r="AP2" s="1">
        <v>170.5</v>
      </c>
      <c r="AQ2" s="3">
        <v>174.5</v>
      </c>
      <c r="AR2" s="1">
        <v>180.5</v>
      </c>
      <c r="AS2" s="3">
        <v>184.5</v>
      </c>
      <c r="AT2" s="1">
        <v>190.5</v>
      </c>
      <c r="AU2" s="3">
        <v>194.5</v>
      </c>
      <c r="AV2" s="1">
        <v>200.5</v>
      </c>
      <c r="AW2" s="3">
        <v>204.5</v>
      </c>
      <c r="AX2" s="1">
        <v>210.5</v>
      </c>
      <c r="AY2" s="3">
        <v>214.5</v>
      </c>
      <c r="AZ2" s="1">
        <v>220.5</v>
      </c>
      <c r="BA2" s="3">
        <v>224.5</v>
      </c>
      <c r="BB2" s="1">
        <v>230.5</v>
      </c>
      <c r="BC2" s="3">
        <v>234.5</v>
      </c>
      <c r="BD2" s="1">
        <v>240.5</v>
      </c>
      <c r="BE2" s="3">
        <v>244.5</v>
      </c>
      <c r="BF2" s="1">
        <v>250.5</v>
      </c>
      <c r="BG2" s="3">
        <v>254.5</v>
      </c>
      <c r="BH2" s="1">
        <v>260.5</v>
      </c>
      <c r="BI2" s="3">
        <v>267.5</v>
      </c>
    </row>
    <row r="3" spans="1:61" x14ac:dyDescent="0.25">
      <c r="A3" s="34" t="s">
        <v>11</v>
      </c>
      <c r="B3" s="8" t="s">
        <v>12</v>
      </c>
      <c r="C3" s="9">
        <v>6.39</v>
      </c>
      <c r="D3" s="9">
        <v>1.49</v>
      </c>
      <c r="E3" s="9">
        <v>33.65</v>
      </c>
      <c r="F3" s="9">
        <v>21.11</v>
      </c>
      <c r="G3" s="11">
        <f>E3*G5</f>
        <v>46.095890410958901</v>
      </c>
      <c r="H3" s="10"/>
      <c r="I3" s="11">
        <f>E3*I5</f>
        <v>157.92418772563175</v>
      </c>
      <c r="J3" s="10"/>
      <c r="K3" s="11">
        <f>E3*K5</f>
        <v>231.68852459016395</v>
      </c>
      <c r="L3" s="10"/>
      <c r="M3" s="11">
        <f>E3*M5</f>
        <v>195.23890784982936</v>
      </c>
      <c r="N3" s="11"/>
      <c r="O3" s="11">
        <f>E3*O5</f>
        <v>435.88082901554395</v>
      </c>
      <c r="P3" s="10"/>
      <c r="Q3" s="11">
        <f>E3*Q5</f>
        <v>134.11231884057969</v>
      </c>
      <c r="R3" s="10"/>
      <c r="S3" s="11">
        <f>E3*S5</f>
        <v>217.09677419354836</v>
      </c>
      <c r="T3" s="10"/>
      <c r="U3" s="11">
        <f>E3*U5</f>
        <v>162.82258064516128</v>
      </c>
      <c r="V3" s="10"/>
      <c r="W3" s="11">
        <f>E3*W5</f>
        <v>223.18877551020407</v>
      </c>
      <c r="X3" s="10"/>
      <c r="Y3" s="11">
        <f>E3*Y5</f>
        <v>294.87113402061851</v>
      </c>
      <c r="Z3" s="10"/>
      <c r="AA3" s="11">
        <f>E3*AA5</f>
        <v>218.27027027027026</v>
      </c>
      <c r="AB3" s="10"/>
      <c r="AC3" s="11">
        <f>E3*AC5</f>
        <v>109.7282608695652</v>
      </c>
      <c r="AD3" s="10"/>
      <c r="AE3" s="11">
        <f>E3*AE5</f>
        <v>253.71031746031744</v>
      </c>
      <c r="AF3" s="10"/>
      <c r="AG3" s="11">
        <f>E3*AG5</f>
        <v>273.76271186440675</v>
      </c>
      <c r="AH3" s="10"/>
      <c r="AI3" s="11">
        <f>E3*AI5</f>
        <v>213.8294314381271</v>
      </c>
      <c r="AJ3" s="10"/>
      <c r="AK3" s="11">
        <f>E3*AK5</f>
        <v>375.55803571428572</v>
      </c>
      <c r="AL3" s="10"/>
      <c r="AM3" s="10"/>
      <c r="AN3" s="10"/>
      <c r="AO3" s="11">
        <f>E3*AO5</f>
        <v>228.13559322033896</v>
      </c>
      <c r="AP3" s="10"/>
      <c r="AQ3" s="11">
        <f>E3*AQ5</f>
        <v>431.99324324324317</v>
      </c>
      <c r="AR3" s="10"/>
      <c r="AS3" s="11">
        <f>E3*AS5</f>
        <v>261.72222222222223</v>
      </c>
      <c r="AT3" s="10"/>
      <c r="AU3" s="11">
        <f>E3*AU5</f>
        <v>341.97154471544712</v>
      </c>
      <c r="AV3" s="10"/>
      <c r="AW3" s="12">
        <f>E3*AW5</f>
        <v>196.49635036496349</v>
      </c>
      <c r="AX3" s="10"/>
      <c r="AY3" s="11">
        <f>E3*AY5</f>
        <v>186.29757785467129</v>
      </c>
      <c r="AZ3" s="10"/>
      <c r="BA3" s="11">
        <f>E3*BA5</f>
        <v>199.796875</v>
      </c>
      <c r="BB3" s="10"/>
      <c r="BC3" s="10">
        <f>E3*4</f>
        <v>134.6</v>
      </c>
      <c r="BD3" s="10"/>
      <c r="BE3" s="11">
        <f>E3*BE5</f>
        <v>203.37912087912088</v>
      </c>
      <c r="BF3" s="10"/>
      <c r="BG3" s="11">
        <f>E3*BG5</f>
        <v>261.52849740932641</v>
      </c>
      <c r="BH3" s="10"/>
      <c r="BI3" s="11">
        <f>E3*BI5</f>
        <v>179.94652406417111</v>
      </c>
    </row>
    <row r="4" spans="1:61" x14ac:dyDescent="0.25">
      <c r="A4" s="32"/>
      <c r="B4" s="13" t="s">
        <v>13</v>
      </c>
      <c r="C4" s="9">
        <v>6.39</v>
      </c>
      <c r="D4" s="9">
        <v>1.49</v>
      </c>
      <c r="E4" s="9">
        <v>66.23</v>
      </c>
      <c r="F4" s="9">
        <v>53.28</v>
      </c>
      <c r="G4" s="15">
        <f>E4*G5</f>
        <v>90.726027397260268</v>
      </c>
      <c r="H4" s="14"/>
      <c r="I4" s="15">
        <f>E4*I5</f>
        <v>310.82671480144404</v>
      </c>
      <c r="J4" s="14"/>
      <c r="K4" s="15">
        <f>E4*K5</f>
        <v>456.00983606557384</v>
      </c>
      <c r="L4" s="14"/>
      <c r="M4" s="15">
        <f>E4*M5</f>
        <v>384.26962457337885</v>
      </c>
      <c r="N4" s="14"/>
      <c r="O4" s="15">
        <f>E4*O5</f>
        <v>857.90155440414503</v>
      </c>
      <c r="P4" s="14"/>
      <c r="Q4" s="15">
        <f>E4*Q5</f>
        <v>263.96014492753619</v>
      </c>
      <c r="R4" s="14"/>
      <c r="S4" s="15">
        <f>E4*S5</f>
        <v>427.29032258064518</v>
      </c>
      <c r="T4" s="14"/>
      <c r="U4" s="15">
        <f>E4*U5</f>
        <v>320.4677419354839</v>
      </c>
      <c r="V4" s="14"/>
      <c r="W4" s="15">
        <f>E4*W5</f>
        <v>439.28061224489801</v>
      </c>
      <c r="X4" s="14"/>
      <c r="Y4" s="15">
        <f>E4*Y5</f>
        <v>580.36597938144325</v>
      </c>
      <c r="Z4" s="14"/>
      <c r="AA4" s="15">
        <f>E4*AA5</f>
        <v>429.6</v>
      </c>
      <c r="AB4" s="14"/>
      <c r="AC4" s="15">
        <f>E4*AC5</f>
        <v>215.96739130434781</v>
      </c>
      <c r="AD4" s="14"/>
      <c r="AE4" s="15">
        <f>E4*AE5</f>
        <v>499.35317460317464</v>
      </c>
      <c r="AF4" s="14"/>
      <c r="AG4" s="15">
        <f>E4*AG5</f>
        <v>538.82033898305087</v>
      </c>
      <c r="AH4" s="14"/>
      <c r="AI4" s="15">
        <f>E4*AI5</f>
        <v>420.85953177257528</v>
      </c>
      <c r="AJ4" s="14"/>
      <c r="AK4" s="15">
        <f>E4*AK5</f>
        <v>739.17410714285722</v>
      </c>
      <c r="AL4" s="14"/>
      <c r="AM4" s="15"/>
      <c r="AN4" s="14"/>
      <c r="AO4" s="15">
        <f>E4*AO5</f>
        <v>449.0169491525424</v>
      </c>
      <c r="AP4" s="14"/>
      <c r="AQ4" s="15">
        <f>E4*AQ5</f>
        <v>850.25</v>
      </c>
      <c r="AR4" s="14"/>
      <c r="AS4" s="15">
        <f>E4*AS5</f>
        <v>515.12222222222226</v>
      </c>
      <c r="AT4" s="14"/>
      <c r="AU4" s="15">
        <f>E4*AU5</f>
        <v>673.06910569105696</v>
      </c>
      <c r="AV4" s="14"/>
      <c r="AW4" s="16">
        <f>E4*AW5</f>
        <v>386.74452554744528</v>
      </c>
      <c r="AX4" s="14"/>
      <c r="AY4" s="15">
        <f>E4*AY5</f>
        <v>366.67128027681667</v>
      </c>
      <c r="AZ4" s="14"/>
      <c r="BA4" s="15">
        <f>E4*BA5</f>
        <v>393.24062500000002</v>
      </c>
      <c r="BB4" s="14"/>
      <c r="BC4" s="15">
        <f>E4*4</f>
        <v>264.92</v>
      </c>
      <c r="BD4" s="14"/>
      <c r="BE4" s="15">
        <f>E4*BE5</f>
        <v>400.29120879120882</v>
      </c>
      <c r="BF4" s="14"/>
      <c r="BG4" s="15">
        <f>E4*BG5</f>
        <v>514.74093264248711</v>
      </c>
      <c r="BH4" s="14"/>
      <c r="BI4" s="15">
        <f>E4*BI5</f>
        <v>354.17112299465242</v>
      </c>
    </row>
    <row r="5" spans="1:61" x14ac:dyDescent="0.25">
      <c r="A5" s="33"/>
      <c r="B5" s="17" t="s">
        <v>14</v>
      </c>
      <c r="C5" s="18"/>
      <c r="D5" s="18"/>
      <c r="E5" s="18"/>
      <c r="F5" s="18"/>
      <c r="G5" s="20">
        <v>1.3698630136986301</v>
      </c>
      <c r="H5" s="19"/>
      <c r="I5" s="20">
        <v>4.6931407942238268</v>
      </c>
      <c r="J5" s="19"/>
      <c r="K5" s="20">
        <v>6.8852459016393448</v>
      </c>
      <c r="L5" s="19"/>
      <c r="M5" s="20">
        <v>5.802047781569966</v>
      </c>
      <c r="N5" s="19"/>
      <c r="O5" s="20">
        <v>12.953367875647666</v>
      </c>
      <c r="P5" s="19"/>
      <c r="Q5" s="20">
        <v>3.9855072463768111</v>
      </c>
      <c r="R5" s="19"/>
      <c r="S5" s="20">
        <v>6.4516129032258061</v>
      </c>
      <c r="T5" s="19"/>
      <c r="U5" s="20">
        <v>4.838709677419355</v>
      </c>
      <c r="V5" s="19"/>
      <c r="W5" s="20">
        <v>6.6326530612244898</v>
      </c>
      <c r="X5" s="19"/>
      <c r="Y5" s="20">
        <v>8.7628865979381434</v>
      </c>
      <c r="Z5" s="19"/>
      <c r="AA5" s="20">
        <v>6.4864864864864868</v>
      </c>
      <c r="AB5" s="19"/>
      <c r="AC5" s="20">
        <v>3.2608695652173911</v>
      </c>
      <c r="AD5" s="19"/>
      <c r="AE5" s="20">
        <v>7.5396825396825395</v>
      </c>
      <c r="AF5" s="19"/>
      <c r="AG5" s="20">
        <v>8.1355932203389827</v>
      </c>
      <c r="AH5" s="19"/>
      <c r="AI5" s="20">
        <v>6.3545150501672243</v>
      </c>
      <c r="AJ5" s="19"/>
      <c r="AK5" s="20">
        <v>11.160714285714286</v>
      </c>
      <c r="AL5" s="19"/>
      <c r="AM5" s="19"/>
      <c r="AN5" s="19"/>
      <c r="AO5" s="20">
        <v>6.7796610169491522</v>
      </c>
      <c r="AP5" s="19"/>
      <c r="AQ5" s="20">
        <v>12.837837837837837</v>
      </c>
      <c r="AR5" s="19"/>
      <c r="AS5" s="20">
        <v>7.7777777777777777</v>
      </c>
      <c r="AT5" s="19"/>
      <c r="AU5" s="20">
        <v>10.16260162601626</v>
      </c>
      <c r="AV5" s="19"/>
      <c r="AW5" s="25">
        <v>5.8394160583941606</v>
      </c>
      <c r="AX5" s="19"/>
      <c r="AY5" s="20">
        <v>5.5363321799307963</v>
      </c>
      <c r="AZ5" s="19"/>
      <c r="BA5" s="20">
        <v>5.9375</v>
      </c>
      <c r="BB5" s="19"/>
      <c r="BC5" s="20">
        <v>7.1428571428571423</v>
      </c>
      <c r="BD5" s="19"/>
      <c r="BE5" s="20">
        <v>6.0439560439560438</v>
      </c>
      <c r="BF5" s="19"/>
      <c r="BG5" s="20">
        <v>7.7720207253886011</v>
      </c>
      <c r="BH5" s="19"/>
      <c r="BI5" s="20">
        <v>5.3475935828877006</v>
      </c>
    </row>
    <row r="6" spans="1:61" x14ac:dyDescent="0.25">
      <c r="A6" s="31" t="s">
        <v>15</v>
      </c>
      <c r="B6" s="22" t="s">
        <v>12</v>
      </c>
      <c r="C6" s="23">
        <v>13.28</v>
      </c>
      <c r="D6" s="23">
        <v>1.1399999999999999</v>
      </c>
      <c r="E6" s="23">
        <v>170.9</v>
      </c>
      <c r="F6" s="23">
        <v>32.33</v>
      </c>
      <c r="G6" s="11">
        <f>E6*G8</f>
        <v>936.43835616438355</v>
      </c>
      <c r="H6" s="10"/>
      <c r="I6" s="11">
        <f>E6*I8</f>
        <v>185.09025270758121</v>
      </c>
      <c r="J6" s="10"/>
      <c r="K6" s="11">
        <f>E6*K8</f>
        <v>504.29508196721315</v>
      </c>
      <c r="L6" s="10"/>
      <c r="M6" s="11">
        <f>E6*M8</f>
        <v>408.29351535836179</v>
      </c>
      <c r="N6" s="10"/>
      <c r="O6" s="11">
        <f>E6*O8</f>
        <v>177.09844559585494</v>
      </c>
      <c r="P6" s="10"/>
      <c r="Q6" s="11">
        <f>E6*Q8</f>
        <v>185.76086956521738</v>
      </c>
      <c r="R6" s="10"/>
      <c r="S6" s="11">
        <f>E6*S8</f>
        <v>183.7634408602151</v>
      </c>
      <c r="T6" s="10"/>
      <c r="U6" s="11">
        <f>E6*U8</f>
        <v>0</v>
      </c>
      <c r="V6" s="10"/>
      <c r="W6" s="11">
        <f>E6*W8</f>
        <v>261.58163265306121</v>
      </c>
      <c r="X6" s="10"/>
      <c r="Y6" s="11">
        <f>E6*Y8</f>
        <v>176.18556701030926</v>
      </c>
      <c r="Z6" s="10"/>
      <c r="AA6" s="11">
        <f>E6*AA8</f>
        <v>0</v>
      </c>
      <c r="AB6" s="10"/>
      <c r="AC6" s="11">
        <f>E6*AC8</f>
        <v>0</v>
      </c>
      <c r="AD6" s="10"/>
      <c r="AE6" s="11">
        <f>E6*AE8</f>
        <v>0</v>
      </c>
      <c r="AF6" s="10"/>
      <c r="AG6" s="11">
        <f>E6*AG8</f>
        <v>115.86440677966101</v>
      </c>
      <c r="AH6" s="10"/>
      <c r="AI6" s="11">
        <f>E6*AI8</f>
        <v>57.157190635451506</v>
      </c>
      <c r="AJ6" s="10"/>
      <c r="AK6" s="11">
        <f>E6*AK8</f>
        <v>228.88392857142856</v>
      </c>
      <c r="AL6" s="10"/>
      <c r="AM6" s="11"/>
      <c r="AN6" s="10"/>
      <c r="AO6" s="11">
        <f>E6*AO8</f>
        <v>362.07627118644064</v>
      </c>
      <c r="AP6" s="10"/>
      <c r="AQ6" s="11">
        <f>E6*AQ8</f>
        <v>461.89189189189187</v>
      </c>
      <c r="AR6" s="10"/>
      <c r="AS6" s="11">
        <f>E6*AS8</f>
        <v>189.88888888888891</v>
      </c>
      <c r="AT6" s="10"/>
      <c r="AU6" s="11">
        <f>E6*AU8</f>
        <v>208.41463414634146</v>
      </c>
      <c r="AV6" s="10"/>
      <c r="AW6" s="12">
        <f>E6*AW8</f>
        <v>1122.7007299270074</v>
      </c>
      <c r="AX6" s="10"/>
      <c r="AY6" s="11">
        <f>E6*AY8</f>
        <v>118.26989619377164</v>
      </c>
      <c r="AZ6" s="10"/>
      <c r="BA6" s="11">
        <f>E6*BA8</f>
        <v>320.4375</v>
      </c>
      <c r="BB6" s="10"/>
      <c r="BC6" s="10">
        <f>E6*7</f>
        <v>1196.3</v>
      </c>
      <c r="BD6" s="10"/>
      <c r="BE6" s="11">
        <f>E6*BE8</f>
        <v>93.901098901098919</v>
      </c>
      <c r="BF6" s="10"/>
      <c r="BG6" s="11">
        <f>E6*BG8</f>
        <v>531.29533678756479</v>
      </c>
      <c r="BH6" s="10"/>
      <c r="BI6" s="11">
        <f>E6*BI8</f>
        <v>0</v>
      </c>
    </row>
    <row r="7" spans="1:61" x14ac:dyDescent="0.25">
      <c r="A7" s="32"/>
      <c r="B7" s="13" t="s">
        <v>13</v>
      </c>
      <c r="C7" s="9">
        <v>13.28</v>
      </c>
      <c r="D7" s="9">
        <v>1.1399999999999999</v>
      </c>
      <c r="E7" s="9">
        <v>387.96</v>
      </c>
      <c r="F7" s="9">
        <v>99.64</v>
      </c>
      <c r="G7" s="15">
        <f>E7*G8</f>
        <v>2125.8082191780818</v>
      </c>
      <c r="H7" s="14"/>
      <c r="I7" s="15">
        <f>E7*I8</f>
        <v>420.1732851985559</v>
      </c>
      <c r="J7" s="14"/>
      <c r="K7" s="15">
        <f>E7*K8</f>
        <v>1144.8</v>
      </c>
      <c r="L7" s="14"/>
      <c r="M7" s="15">
        <f>E7*M8</f>
        <v>926.86689419795221</v>
      </c>
      <c r="N7" s="14"/>
      <c r="O7" s="15">
        <f>E7*O8</f>
        <v>402.03108808290159</v>
      </c>
      <c r="P7" s="14"/>
      <c r="Q7" s="15">
        <f>E7*Q8</f>
        <v>421.695652173913</v>
      </c>
      <c r="R7" s="14"/>
      <c r="S7" s="15">
        <f>E7*S8</f>
        <v>417.16129032258067</v>
      </c>
      <c r="T7" s="14"/>
      <c r="U7" s="15">
        <f>E7*U8</f>
        <v>0</v>
      </c>
      <c r="V7" s="14"/>
      <c r="W7" s="15">
        <f>E7*W8</f>
        <v>593.81632653061217</v>
      </c>
      <c r="X7" s="14"/>
      <c r="Y7" s="15">
        <f>E7*Y8</f>
        <v>399.95876288659787</v>
      </c>
      <c r="Z7" s="14"/>
      <c r="AA7" s="15">
        <f>E7*AA8</f>
        <v>0</v>
      </c>
      <c r="AB7" s="14"/>
      <c r="AC7" s="15">
        <f>E7*AC8</f>
        <v>0</v>
      </c>
      <c r="AD7" s="14"/>
      <c r="AE7" s="15">
        <f>E7*AE8</f>
        <v>0</v>
      </c>
      <c r="AF7" s="14"/>
      <c r="AG7" s="15">
        <f>E7*AG8</f>
        <v>263.02372881355927</v>
      </c>
      <c r="AH7" s="14"/>
      <c r="AI7" s="15">
        <f>E7*AI8</f>
        <v>129.75250836120401</v>
      </c>
      <c r="AJ7" s="14"/>
      <c r="AK7" s="15">
        <f>E7*AK8</f>
        <v>519.58928571428567</v>
      </c>
      <c r="AL7" s="14"/>
      <c r="AM7" s="15"/>
      <c r="AN7" s="14"/>
      <c r="AO7" s="15">
        <f>E7*AO8</f>
        <v>821.94915254237276</v>
      </c>
      <c r="AP7" s="14"/>
      <c r="AQ7" s="15">
        <f>E7*AQ8</f>
        <v>1048.5405405405404</v>
      </c>
      <c r="AR7" s="14"/>
      <c r="AS7" s="15">
        <f>E7*AS8</f>
        <v>431.06666666666666</v>
      </c>
      <c r="AT7" s="14"/>
      <c r="AU7" s="15">
        <f>E7*AU8</f>
        <v>473.12195121951214</v>
      </c>
      <c r="AV7" s="14"/>
      <c r="AW7" s="16">
        <f>E7*AW8</f>
        <v>2548.6423357664235</v>
      </c>
      <c r="AX7" s="14"/>
      <c r="AY7" s="15">
        <f>E7*AY8</f>
        <v>268.48442906574394</v>
      </c>
      <c r="AZ7" s="14"/>
      <c r="BA7" s="15">
        <f>E7*BA8</f>
        <v>727.42499999999995</v>
      </c>
      <c r="BB7" s="14"/>
      <c r="BC7" s="15">
        <f>E7*7</f>
        <v>2715.72</v>
      </c>
      <c r="BD7" s="14"/>
      <c r="BE7" s="15">
        <f>E7*BE8</f>
        <v>213.16483516483518</v>
      </c>
      <c r="BF7" s="14"/>
      <c r="BG7" s="15">
        <f>E7*BG8</f>
        <v>1206.0932642487046</v>
      </c>
      <c r="BH7" s="14"/>
      <c r="BI7" s="15">
        <f>E7*BI8</f>
        <v>0</v>
      </c>
    </row>
    <row r="8" spans="1:61" x14ac:dyDescent="0.25">
      <c r="A8" s="33"/>
      <c r="B8" s="17" t="s">
        <v>14</v>
      </c>
      <c r="C8" s="18"/>
      <c r="D8" s="18"/>
      <c r="E8" s="18"/>
      <c r="F8" s="18"/>
      <c r="G8" s="20">
        <v>5.4794520547945202</v>
      </c>
      <c r="H8" s="19"/>
      <c r="I8" s="20">
        <v>1.0830324909747291</v>
      </c>
      <c r="J8" s="19"/>
      <c r="K8" s="20">
        <v>2.9508196721311477</v>
      </c>
      <c r="L8" s="19"/>
      <c r="M8" s="20">
        <v>2.3890784982935154</v>
      </c>
      <c r="N8" s="19"/>
      <c r="O8" s="20">
        <v>1.0362694300518136</v>
      </c>
      <c r="P8" s="19"/>
      <c r="Q8" s="20">
        <v>1.0869565217391304</v>
      </c>
      <c r="R8" s="19"/>
      <c r="S8" s="20">
        <v>1.0752688172043012</v>
      </c>
      <c r="T8" s="19"/>
      <c r="U8" s="20">
        <v>0</v>
      </c>
      <c r="V8" s="19"/>
      <c r="W8" s="20">
        <v>1.5306122448979591</v>
      </c>
      <c r="X8" s="19"/>
      <c r="Y8" s="20">
        <v>1.0309278350515463</v>
      </c>
      <c r="Z8" s="19"/>
      <c r="AA8" s="20">
        <v>0</v>
      </c>
      <c r="AB8" s="19"/>
      <c r="AC8" s="20">
        <v>0</v>
      </c>
      <c r="AD8" s="19"/>
      <c r="AE8" s="20">
        <v>0</v>
      </c>
      <c r="AF8" s="19"/>
      <c r="AG8" s="20">
        <v>0.67796610169491522</v>
      </c>
      <c r="AH8" s="19"/>
      <c r="AI8" s="20">
        <v>0.33444816053511706</v>
      </c>
      <c r="AJ8" s="19"/>
      <c r="AK8" s="20">
        <v>1.3392857142857142</v>
      </c>
      <c r="AL8" s="19"/>
      <c r="AM8" s="19"/>
      <c r="AN8" s="19"/>
      <c r="AO8" s="20">
        <v>2.1186440677966099</v>
      </c>
      <c r="AP8" s="19"/>
      <c r="AQ8" s="20">
        <v>2.7027027027027026</v>
      </c>
      <c r="AR8" s="19"/>
      <c r="AS8" s="20">
        <v>1.1111111111111112</v>
      </c>
      <c r="AT8" s="19"/>
      <c r="AU8" s="20">
        <v>1.2195121951219512</v>
      </c>
      <c r="AV8" s="19"/>
      <c r="AW8" s="25">
        <v>6.5693430656934311</v>
      </c>
      <c r="AX8" s="19"/>
      <c r="AY8" s="20">
        <v>0.69204152249134954</v>
      </c>
      <c r="AZ8" s="19"/>
      <c r="BA8" s="20">
        <v>1.875</v>
      </c>
      <c r="BB8" s="19"/>
      <c r="BC8" s="20">
        <v>2.6785714285714284</v>
      </c>
      <c r="BD8" s="19"/>
      <c r="BE8" s="20">
        <v>0.5494505494505495</v>
      </c>
      <c r="BF8" s="19"/>
      <c r="BG8" s="20">
        <v>3.1088082901554404</v>
      </c>
      <c r="BH8" s="19"/>
      <c r="BI8" s="20">
        <v>0</v>
      </c>
    </row>
    <row r="9" spans="1:61" x14ac:dyDescent="0.25">
      <c r="A9" s="31" t="s">
        <v>16</v>
      </c>
      <c r="B9" s="22" t="s">
        <v>12</v>
      </c>
      <c r="C9" s="23">
        <v>2.78</v>
      </c>
      <c r="D9" s="23">
        <v>0.56999999999999995</v>
      </c>
      <c r="E9" s="23">
        <v>2.64</v>
      </c>
      <c r="F9" s="23">
        <v>1.43</v>
      </c>
      <c r="G9" s="11">
        <f>E9*G11</f>
        <v>240.49315068493152</v>
      </c>
      <c r="H9" s="10"/>
      <c r="I9" s="11">
        <f>E9*I11</f>
        <v>238.26714801444041</v>
      </c>
      <c r="J9" s="10"/>
      <c r="K9" s="11">
        <f>E9*K11</f>
        <v>225.04918032786884</v>
      </c>
      <c r="L9" s="10"/>
      <c r="M9" s="11">
        <f>E9*M11</f>
        <v>225.25597269624575</v>
      </c>
      <c r="N9" s="10"/>
      <c r="O9" s="11">
        <f>E9*O11</f>
        <v>205.18134715025906</v>
      </c>
      <c r="P9" s="10"/>
      <c r="Q9" s="11">
        <f>E9*Q11</f>
        <v>232.43478260869566</v>
      </c>
      <c r="R9" s="10"/>
      <c r="S9" s="11">
        <f>E9*S11</f>
        <v>212.90322580645162</v>
      </c>
      <c r="T9" s="10"/>
      <c r="U9" s="11">
        <f>E9*U11</f>
        <v>212.90322580645162</v>
      </c>
      <c r="V9" s="10"/>
      <c r="W9" s="11">
        <f>E9*W11</f>
        <v>202.0408163265306</v>
      </c>
      <c r="X9" s="10"/>
      <c r="Y9" s="11">
        <f>E9*Y11</f>
        <v>204.12371134020623</v>
      </c>
      <c r="Z9" s="10"/>
      <c r="AA9" s="11">
        <f>E9*AA11</f>
        <v>214.05405405405406</v>
      </c>
      <c r="AB9" s="10"/>
      <c r="AC9" s="11">
        <f>E9*AC11</f>
        <v>238.17391304347828</v>
      </c>
      <c r="AD9" s="10"/>
      <c r="AE9" s="11">
        <f>E9*AE11</f>
        <v>209.52380952380955</v>
      </c>
      <c r="AF9" s="10"/>
      <c r="AG9" s="11">
        <f>E9*AG11</f>
        <v>195.0915254237288</v>
      </c>
      <c r="AH9" s="10"/>
      <c r="AI9" s="11">
        <f>E9*AI11</f>
        <v>204.84280936454849</v>
      </c>
      <c r="AJ9" s="10"/>
      <c r="AK9" s="11">
        <f>E9*AK11</f>
        <v>179.14285714285717</v>
      </c>
      <c r="AL9" s="10"/>
      <c r="AM9" s="11"/>
      <c r="AN9" s="10"/>
      <c r="AO9" s="11">
        <f>E9*AO11</f>
        <v>167.79661016949154</v>
      </c>
      <c r="AP9" s="10"/>
      <c r="AQ9" s="11">
        <f>E9*AQ11</f>
        <v>89.189189189189193</v>
      </c>
      <c r="AR9" s="10"/>
      <c r="AS9" s="11">
        <f>E9*AS11</f>
        <v>146.66666666666669</v>
      </c>
      <c r="AT9" s="10"/>
      <c r="AU9" s="11">
        <f>E9*AU11</f>
        <v>160.97560975609758</v>
      </c>
      <c r="AV9" s="10"/>
      <c r="AW9" s="12">
        <f>E9*AW11</f>
        <v>129.1094890510949</v>
      </c>
      <c r="AX9" s="10"/>
      <c r="AY9" s="11">
        <f>E9*AY11</f>
        <v>182.69896193771626</v>
      </c>
      <c r="AZ9" s="10"/>
      <c r="BA9" s="11">
        <f>E9*BA11</f>
        <v>165</v>
      </c>
      <c r="BB9" s="10"/>
      <c r="BC9" s="11">
        <f>E9*10</f>
        <v>26.400000000000002</v>
      </c>
      <c r="BD9" s="10"/>
      <c r="BE9" s="11">
        <f>E9*BE11</f>
        <v>72.52747252747254</v>
      </c>
      <c r="BF9" s="10"/>
      <c r="BG9" s="11">
        <f>E9*BG11</f>
        <v>68.393782383419676</v>
      </c>
      <c r="BH9" s="10"/>
      <c r="BI9" s="11">
        <f>E9*BI11</f>
        <v>70.588235294117652</v>
      </c>
    </row>
    <row r="10" spans="1:61" x14ac:dyDescent="0.25">
      <c r="A10" s="32"/>
      <c r="B10" s="13" t="s">
        <v>13</v>
      </c>
      <c r="C10" s="9">
        <v>2.78</v>
      </c>
      <c r="D10" s="9">
        <v>0.56999999999999995</v>
      </c>
      <c r="E10" s="9">
        <v>1.81</v>
      </c>
      <c r="F10" s="9" t="s">
        <v>17</v>
      </c>
      <c r="G10" s="15">
        <f>E10*G11</f>
        <v>164.88356164383561</v>
      </c>
      <c r="H10" s="14"/>
      <c r="I10" s="15">
        <f>E10*I11</f>
        <v>163.35740072202165</v>
      </c>
      <c r="J10" s="14"/>
      <c r="K10" s="15">
        <f>E10*K11</f>
        <v>154.29508196721309</v>
      </c>
      <c r="L10" s="14"/>
      <c r="M10" s="15">
        <f>E10*M11</f>
        <v>154.43686006825939</v>
      </c>
      <c r="N10" s="14"/>
      <c r="O10" s="15">
        <f>E10*O11</f>
        <v>140.67357512953367</v>
      </c>
      <c r="P10" s="14"/>
      <c r="Q10" s="15">
        <f>E10*Q11</f>
        <v>159.35869565217391</v>
      </c>
      <c r="R10" s="14"/>
      <c r="S10" s="15">
        <f>E10*S11</f>
        <v>145.96774193548387</v>
      </c>
      <c r="T10" s="14"/>
      <c r="U10" s="15">
        <f>E10*U11</f>
        <v>145.96774193548387</v>
      </c>
      <c r="V10" s="14"/>
      <c r="W10" s="15">
        <f>E10*W11</f>
        <v>138.5204081632653</v>
      </c>
      <c r="X10" s="14"/>
      <c r="Y10" s="15">
        <f>E10*Y11</f>
        <v>139.94845360824743</v>
      </c>
      <c r="Z10" s="14"/>
      <c r="AA10" s="15">
        <f>E10*AA11</f>
        <v>146.75675675675677</v>
      </c>
      <c r="AB10" s="14"/>
      <c r="AC10" s="15">
        <f>E10*AC11</f>
        <v>163.29347826086956</v>
      </c>
      <c r="AD10" s="14"/>
      <c r="AE10" s="15">
        <f>E10*AE11</f>
        <v>143.65079365079364</v>
      </c>
      <c r="AF10" s="14"/>
      <c r="AG10" s="15">
        <f>E10*AG11</f>
        <v>133.75593220338982</v>
      </c>
      <c r="AH10" s="14"/>
      <c r="AI10" s="15">
        <f>E10*AI11</f>
        <v>140.44147157190636</v>
      </c>
      <c r="AJ10" s="14"/>
      <c r="AK10" s="15">
        <f>E10*AK11</f>
        <v>122.82142857142858</v>
      </c>
      <c r="AL10" s="14"/>
      <c r="AM10" s="15"/>
      <c r="AN10" s="14"/>
      <c r="AO10" s="15">
        <f>E10*AO11</f>
        <v>115.04237288135593</v>
      </c>
      <c r="AP10" s="14"/>
      <c r="AQ10" s="15">
        <f>E10*AQ11</f>
        <v>61.148648648648646</v>
      </c>
      <c r="AR10" s="14"/>
      <c r="AS10" s="15">
        <f>E10*AS11</f>
        <v>100.55555555555556</v>
      </c>
      <c r="AT10" s="14"/>
      <c r="AU10" s="15">
        <f>E10*AU11</f>
        <v>110.36585365853659</v>
      </c>
      <c r="AV10" s="14"/>
      <c r="AW10" s="16">
        <f>E10*AW11</f>
        <v>88.518248175182492</v>
      </c>
      <c r="AX10" s="14"/>
      <c r="AY10" s="15">
        <f>E10*AY11</f>
        <v>125.25951557093427</v>
      </c>
      <c r="AZ10" s="14"/>
      <c r="BA10" s="15">
        <f>E10*BA11</f>
        <v>113.125</v>
      </c>
      <c r="BB10" s="14"/>
      <c r="BC10" s="15">
        <f>E10*BC11</f>
        <v>80.803571428571431</v>
      </c>
      <c r="BD10" s="14"/>
      <c r="BE10" s="15">
        <f>E10*BE11</f>
        <v>49.72527472527473</v>
      </c>
      <c r="BF10" s="14"/>
      <c r="BG10" s="15">
        <f>E10*BG11</f>
        <v>46.891191709844556</v>
      </c>
      <c r="BH10" s="14"/>
      <c r="BI10" s="15">
        <f>E10*BI11</f>
        <v>48.395721925133692</v>
      </c>
    </row>
    <row r="11" spans="1:61" x14ac:dyDescent="0.25">
      <c r="A11" s="33"/>
      <c r="B11" s="17" t="s">
        <v>14</v>
      </c>
      <c r="C11" s="18"/>
      <c r="D11" s="18"/>
      <c r="E11" s="18"/>
      <c r="F11" s="18"/>
      <c r="G11" s="20">
        <v>91.095890410958901</v>
      </c>
      <c r="H11" s="19"/>
      <c r="I11" s="20">
        <v>90.252707581227426</v>
      </c>
      <c r="J11" s="19"/>
      <c r="K11" s="20">
        <v>85.245901639344254</v>
      </c>
      <c r="L11" s="19"/>
      <c r="M11" s="20">
        <v>85.324232081911262</v>
      </c>
      <c r="N11" s="19"/>
      <c r="O11" s="20">
        <v>77.720207253886002</v>
      </c>
      <c r="P11" s="19"/>
      <c r="Q11" s="20">
        <v>88.043478260869563</v>
      </c>
      <c r="R11" s="19"/>
      <c r="S11" s="20">
        <v>80.645161290322577</v>
      </c>
      <c r="T11" s="19"/>
      <c r="U11" s="20">
        <v>80.645161290322577</v>
      </c>
      <c r="V11" s="19"/>
      <c r="W11" s="20">
        <v>76.530612244897952</v>
      </c>
      <c r="X11" s="19"/>
      <c r="Y11" s="20">
        <v>77.319587628865989</v>
      </c>
      <c r="Z11" s="19"/>
      <c r="AA11" s="20">
        <v>81.081081081081081</v>
      </c>
      <c r="AB11" s="19"/>
      <c r="AC11" s="20">
        <v>90.217391304347828</v>
      </c>
      <c r="AD11" s="19"/>
      <c r="AE11" s="20">
        <v>79.365079365079367</v>
      </c>
      <c r="AF11" s="19"/>
      <c r="AG11" s="20">
        <v>73.898305084745758</v>
      </c>
      <c r="AH11" s="19"/>
      <c r="AI11" s="20">
        <v>77.591973244147155</v>
      </c>
      <c r="AJ11" s="19"/>
      <c r="AK11" s="20">
        <v>67.857142857142861</v>
      </c>
      <c r="AL11" s="19"/>
      <c r="AM11" s="19"/>
      <c r="AN11" s="19"/>
      <c r="AO11" s="20">
        <v>63.559322033898304</v>
      </c>
      <c r="AP11" s="19"/>
      <c r="AQ11" s="20">
        <v>33.783783783783782</v>
      </c>
      <c r="AR11" s="19"/>
      <c r="AS11" s="20">
        <v>55.555555555555557</v>
      </c>
      <c r="AT11" s="19"/>
      <c r="AU11" s="20">
        <v>60.975609756097562</v>
      </c>
      <c r="AV11" s="19"/>
      <c r="AW11" s="25">
        <v>48.9051094890511</v>
      </c>
      <c r="AX11" s="19"/>
      <c r="AY11" s="20">
        <v>69.20415224913495</v>
      </c>
      <c r="AZ11" s="19"/>
      <c r="BA11" s="20">
        <v>62.5</v>
      </c>
      <c r="BB11" s="19"/>
      <c r="BC11" s="20">
        <v>44.642857142857146</v>
      </c>
      <c r="BD11" s="19"/>
      <c r="BE11" s="20">
        <v>27.472527472527474</v>
      </c>
      <c r="BF11" s="19"/>
      <c r="BG11" s="20">
        <v>25.906735751295333</v>
      </c>
      <c r="BH11" s="19"/>
      <c r="BI11" s="20">
        <v>26.737967914438503</v>
      </c>
    </row>
    <row r="12" spans="1:61" x14ac:dyDescent="0.25">
      <c r="A12" s="31" t="s">
        <v>18</v>
      </c>
      <c r="B12" s="22" t="s">
        <v>12</v>
      </c>
      <c r="C12" s="23">
        <v>5.87</v>
      </c>
      <c r="D12" s="23">
        <v>0.62</v>
      </c>
      <c r="E12" s="23">
        <v>26.7</v>
      </c>
      <c r="F12" s="23">
        <v>5.64</v>
      </c>
      <c r="G12" s="11">
        <f>E12*G14</f>
        <v>0</v>
      </c>
      <c r="H12" s="11"/>
      <c r="I12" s="11">
        <f>E12*I14</f>
        <v>28.916967509025266</v>
      </c>
      <c r="J12" s="10"/>
      <c r="K12" s="11">
        <f>E12*K14</f>
        <v>17.508196721311474</v>
      </c>
      <c r="L12" s="10"/>
      <c r="M12" s="11">
        <f>E12*M14</f>
        <v>63.788395904436861</v>
      </c>
      <c r="N12" s="10"/>
      <c r="O12" s="11">
        <f>E12*O14</f>
        <v>55.336787564766844</v>
      </c>
      <c r="P12" s="10"/>
      <c r="Q12" s="11">
        <f>E12*Q14</f>
        <v>29.021739130434781</v>
      </c>
      <c r="R12" s="10"/>
      <c r="S12" s="11">
        <f>E12*S14</f>
        <v>100.48387096774194</v>
      </c>
      <c r="T12" s="10"/>
      <c r="U12" s="11">
        <f>E12*U14</f>
        <v>172.25806451612902</v>
      </c>
      <c r="V12" s="10"/>
      <c r="W12" s="11">
        <f>E12*W14</f>
        <v>122.60204081632654</v>
      </c>
      <c r="X12" s="10"/>
      <c r="Y12" s="11">
        <f>E12*Y14</f>
        <v>27.525773195876283</v>
      </c>
      <c r="Z12" s="10"/>
      <c r="AA12" s="11">
        <f>E12*AA14</f>
        <v>28.864864864864867</v>
      </c>
      <c r="AB12" s="10"/>
      <c r="AC12" s="11">
        <f>E12*AC14</f>
        <v>29.021739130434781</v>
      </c>
      <c r="AD12" s="10"/>
      <c r="AE12" s="10">
        <f>E12*AE14</f>
        <v>0</v>
      </c>
      <c r="AF12" s="10"/>
      <c r="AG12" s="11">
        <f>E12*AG14</f>
        <v>171.96610169491524</v>
      </c>
      <c r="AH12" s="10"/>
      <c r="AI12" s="11">
        <f>E12*AI14</f>
        <v>89.297658862876247</v>
      </c>
      <c r="AJ12" s="10"/>
      <c r="AK12" s="11">
        <f>E12*AK14</f>
        <v>178.79464285714283</v>
      </c>
      <c r="AL12" s="10"/>
      <c r="AM12" s="11"/>
      <c r="AN12" s="10"/>
      <c r="AO12" s="11">
        <f>E12*AO14</f>
        <v>79.194915254237287</v>
      </c>
      <c r="AP12" s="10"/>
      <c r="AQ12" s="11">
        <f>E12*AQ14</f>
        <v>288.64864864864865</v>
      </c>
      <c r="AR12" s="10"/>
      <c r="AS12" s="11">
        <f>E12*AS14</f>
        <v>69.222222222222214</v>
      </c>
      <c r="AT12" s="10"/>
      <c r="AU12" s="11">
        <f>E12*AU14</f>
        <v>184.51219512195124</v>
      </c>
      <c r="AV12" s="10"/>
      <c r="AW12" s="12">
        <f>E12*AW14</f>
        <v>370.29197080291971</v>
      </c>
      <c r="AX12" s="10"/>
      <c r="AY12" s="11">
        <f>E12*AY14</f>
        <v>36.955017301038062</v>
      </c>
      <c r="AZ12" s="10"/>
      <c r="BA12" s="11">
        <f>E12*BA14</f>
        <v>41.71875</v>
      </c>
      <c r="BB12" s="10"/>
      <c r="BC12" s="11">
        <f>E12*BC14</f>
        <v>143.03571428571428</v>
      </c>
      <c r="BD12" s="10"/>
      <c r="BE12" s="11">
        <f>E12*BE14</f>
        <v>220.05494505494502</v>
      </c>
      <c r="BF12" s="10"/>
      <c r="BG12" s="11">
        <f>E12*BG14</f>
        <v>96.839378238341951</v>
      </c>
      <c r="BH12" s="10"/>
      <c r="BI12" s="11">
        <f>E12*BI14</f>
        <v>28.556149732620316</v>
      </c>
    </row>
    <row r="13" spans="1:61" x14ac:dyDescent="0.25">
      <c r="A13" s="32"/>
      <c r="B13" s="13" t="s">
        <v>13</v>
      </c>
      <c r="C13" s="9">
        <v>5.87</v>
      </c>
      <c r="D13" s="9">
        <v>0.62</v>
      </c>
      <c r="E13" s="9">
        <v>28.14</v>
      </c>
      <c r="F13" s="9">
        <v>8.9700000000000006</v>
      </c>
      <c r="G13" s="15">
        <f>E13*G14</f>
        <v>0</v>
      </c>
      <c r="H13" s="15"/>
      <c r="I13" s="15">
        <f>E13*I14</f>
        <v>30.476534296028877</v>
      </c>
      <c r="J13" s="14"/>
      <c r="K13" s="15">
        <f>E13*K14</f>
        <v>18.452459016393441</v>
      </c>
      <c r="L13" s="14"/>
      <c r="M13" s="15">
        <f>E13*M14</f>
        <v>67.228668941979521</v>
      </c>
      <c r="N13" s="14"/>
      <c r="O13" s="15">
        <f>E13*O14</f>
        <v>58.32124352331607</v>
      </c>
      <c r="P13" s="14"/>
      <c r="Q13" s="15">
        <f>E13*Q14</f>
        <v>30.586956521739129</v>
      </c>
      <c r="R13" s="14"/>
      <c r="S13" s="15">
        <f>E13*S14</f>
        <v>105.90322580645162</v>
      </c>
      <c r="T13" s="14"/>
      <c r="U13" s="15">
        <f>E13*U14</f>
        <v>181.54838709677418</v>
      </c>
      <c r="V13" s="14"/>
      <c r="W13" s="15">
        <f>E13*W14</f>
        <v>129.21428571428572</v>
      </c>
      <c r="X13" s="14"/>
      <c r="Y13" s="15">
        <f>E13*Y14</f>
        <v>29.010309278350512</v>
      </c>
      <c r="Z13" s="14"/>
      <c r="AA13" s="15">
        <f>E13*AA14</f>
        <v>30.421621621621625</v>
      </c>
      <c r="AB13" s="14"/>
      <c r="AC13" s="15">
        <f>E13*AC14</f>
        <v>30.586956521739129</v>
      </c>
      <c r="AD13" s="14"/>
      <c r="AE13" s="14">
        <f>E13*AE14</f>
        <v>0</v>
      </c>
      <c r="AF13" s="14"/>
      <c r="AG13" s="15">
        <f>E13*AG14</f>
        <v>181.24067796610169</v>
      </c>
      <c r="AH13" s="14"/>
      <c r="AI13" s="15">
        <f>E13*AI14</f>
        <v>94.113712374581937</v>
      </c>
      <c r="AJ13" s="14"/>
      <c r="AK13" s="15">
        <f>E13*AK14</f>
        <v>188.4375</v>
      </c>
      <c r="AL13" s="14"/>
      <c r="AM13" s="15"/>
      <c r="AN13" s="14"/>
      <c r="AO13" s="15">
        <f>E13*AO14</f>
        <v>83.466101694915253</v>
      </c>
      <c r="AP13" s="14"/>
      <c r="AQ13" s="15">
        <f>E13*AQ14</f>
        <v>304.2162162162162</v>
      </c>
      <c r="AR13" s="14"/>
      <c r="AS13" s="15">
        <f>E13*AS14</f>
        <v>72.955555555555563</v>
      </c>
      <c r="AT13" s="14"/>
      <c r="AU13" s="15">
        <f>E13*AU14</f>
        <v>194.46341463414635</v>
      </c>
      <c r="AV13" s="14"/>
      <c r="AW13" s="16">
        <f>E13*AW14</f>
        <v>390.26277372262774</v>
      </c>
      <c r="AX13" s="14"/>
      <c r="AY13" s="15">
        <f>E13*AY14</f>
        <v>38.94809688581315</v>
      </c>
      <c r="AZ13" s="14"/>
      <c r="BA13" s="15">
        <f>E13*BA14</f>
        <v>43.96875</v>
      </c>
      <c r="BB13" s="14"/>
      <c r="BC13" s="15">
        <f>E13*BC14</f>
        <v>150.75</v>
      </c>
      <c r="BD13" s="14"/>
      <c r="BE13" s="15">
        <f>E13*BE14</f>
        <v>231.92307692307691</v>
      </c>
      <c r="BF13" s="14"/>
      <c r="BG13" s="15">
        <f>E13*BG14</f>
        <v>102.06217616580309</v>
      </c>
      <c r="BH13" s="14"/>
      <c r="BI13" s="15">
        <f>E13*BI14</f>
        <v>30.096256684491973</v>
      </c>
    </row>
    <row r="14" spans="1:61" x14ac:dyDescent="0.25">
      <c r="A14" s="33"/>
      <c r="B14" s="17" t="s">
        <v>14</v>
      </c>
      <c r="C14" s="18"/>
      <c r="D14" s="18"/>
      <c r="E14" s="18"/>
      <c r="F14" s="18"/>
      <c r="G14" s="20">
        <v>0</v>
      </c>
      <c r="H14" s="19"/>
      <c r="I14" s="20">
        <v>1.0830324909747291</v>
      </c>
      <c r="J14" s="19"/>
      <c r="K14" s="20">
        <v>0.65573770491803274</v>
      </c>
      <c r="L14" s="19"/>
      <c r="M14" s="20">
        <v>2.3890784982935154</v>
      </c>
      <c r="N14" s="19"/>
      <c r="O14" s="20">
        <v>2.0725388601036272</v>
      </c>
      <c r="P14" s="19"/>
      <c r="Q14" s="20">
        <v>1.0869565217391304</v>
      </c>
      <c r="R14" s="19"/>
      <c r="S14" s="20">
        <v>3.763440860215054</v>
      </c>
      <c r="T14" s="19"/>
      <c r="U14" s="20">
        <v>6.4516129032258061</v>
      </c>
      <c r="V14" s="19"/>
      <c r="W14" s="20">
        <v>4.591836734693878</v>
      </c>
      <c r="X14" s="19"/>
      <c r="Y14" s="20">
        <v>1.0309278350515463</v>
      </c>
      <c r="Z14" s="19"/>
      <c r="AA14" s="20">
        <v>1.0810810810810811</v>
      </c>
      <c r="AB14" s="19"/>
      <c r="AC14" s="20">
        <v>1.0869565217391304</v>
      </c>
      <c r="AD14" s="19"/>
      <c r="AE14" s="19">
        <v>0</v>
      </c>
      <c r="AF14" s="19"/>
      <c r="AG14" s="20">
        <v>6.4406779661016946</v>
      </c>
      <c r="AH14" s="19"/>
      <c r="AI14" s="20">
        <v>3.3444816053511706</v>
      </c>
      <c r="AJ14" s="19"/>
      <c r="AK14" s="20">
        <v>6.6964285714285712</v>
      </c>
      <c r="AL14" s="19"/>
      <c r="AM14" s="19"/>
      <c r="AN14" s="19"/>
      <c r="AO14" s="20">
        <v>2.9661016949152543</v>
      </c>
      <c r="AP14" s="19"/>
      <c r="AQ14" s="20">
        <v>10.810810810810811</v>
      </c>
      <c r="AR14" s="19"/>
      <c r="AS14" s="20">
        <v>2.5925925925925926</v>
      </c>
      <c r="AT14" s="19"/>
      <c r="AU14" s="20">
        <v>6.9105691056910574</v>
      </c>
      <c r="AV14" s="19"/>
      <c r="AW14" s="25">
        <v>13.868613138686131</v>
      </c>
      <c r="AX14" s="19"/>
      <c r="AY14" s="20">
        <v>1.3840830449826991</v>
      </c>
      <c r="AZ14" s="19"/>
      <c r="BA14" s="20">
        <v>1.5625</v>
      </c>
      <c r="BB14" s="19"/>
      <c r="BC14" s="20">
        <v>5.3571428571428568</v>
      </c>
      <c r="BD14" s="19"/>
      <c r="BE14" s="20">
        <v>8.2417582417582409</v>
      </c>
      <c r="BF14" s="19"/>
      <c r="BG14" s="20">
        <v>3.6269430051813467</v>
      </c>
      <c r="BH14" s="19"/>
      <c r="BI14" s="20">
        <v>1.0695187165775399</v>
      </c>
    </row>
    <row r="15" spans="1:61" x14ac:dyDescent="0.25">
      <c r="A15" s="31" t="s">
        <v>19</v>
      </c>
      <c r="B15" s="22" t="s">
        <v>12</v>
      </c>
      <c r="C15" s="23">
        <v>4.03</v>
      </c>
      <c r="D15" s="23">
        <v>0.59</v>
      </c>
      <c r="E15" s="23">
        <v>9</v>
      </c>
      <c r="F15" s="23">
        <v>2.5099999999999998</v>
      </c>
      <c r="G15" s="11">
        <f>E15*G17</f>
        <v>6.1643835616438354</v>
      </c>
      <c r="H15" s="10"/>
      <c r="I15" s="11">
        <f>E15*I17</f>
        <v>12.996389891696751</v>
      </c>
      <c r="J15" s="10"/>
      <c r="K15" s="11">
        <f>E15*K17</f>
        <v>26.557377049180328</v>
      </c>
      <c r="L15" s="10"/>
      <c r="M15" s="11">
        <f>E15*M17</f>
        <v>18.430034129692832</v>
      </c>
      <c r="N15" s="10"/>
      <c r="O15" s="11">
        <f>E15*O17</f>
        <v>27.979274611398964</v>
      </c>
      <c r="P15" s="10"/>
      <c r="Q15" s="11">
        <f>E15*Q17</f>
        <v>22.826086956521742</v>
      </c>
      <c r="R15" s="10"/>
      <c r="S15" s="11">
        <f>E15*S17</f>
        <v>48.387096774193544</v>
      </c>
      <c r="T15" s="10"/>
      <c r="U15" s="11">
        <f>E15*U17</f>
        <v>33.870967741935488</v>
      </c>
      <c r="V15" s="10"/>
      <c r="W15" s="11">
        <f>E15*W17</f>
        <v>78.061224489795919</v>
      </c>
      <c r="X15" s="10"/>
      <c r="Y15" s="11">
        <f>E15*Y17</f>
        <v>69.587628865979383</v>
      </c>
      <c r="Z15" s="10"/>
      <c r="AA15" s="11">
        <f>E15*AA17</f>
        <v>77.837837837837839</v>
      </c>
      <c r="AB15" s="10"/>
      <c r="AC15" s="11">
        <f>E15*AC17</f>
        <v>29.34782608695652</v>
      </c>
      <c r="AD15" s="10"/>
      <c r="AE15" s="11">
        <f>E15*AE17</f>
        <v>100</v>
      </c>
      <c r="AF15" s="10"/>
      <c r="AG15" s="11">
        <f>E15*AG17</f>
        <v>70.169491525423737</v>
      </c>
      <c r="AH15" s="10"/>
      <c r="AI15" s="11">
        <f>E15*AI17</f>
        <v>75.250836120401345</v>
      </c>
      <c r="AJ15" s="10"/>
      <c r="AK15" s="11">
        <f>E15*AK17</f>
        <v>76.339285714285722</v>
      </c>
      <c r="AL15" s="10"/>
      <c r="AM15" s="10"/>
      <c r="AN15" s="10"/>
      <c r="AO15" s="11">
        <f>E15*AO17</f>
        <v>163.98305084745763</v>
      </c>
      <c r="AP15" s="10"/>
      <c r="AQ15" s="11">
        <f>E15*AQ17</f>
        <v>297.97297297297297</v>
      </c>
      <c r="AR15" s="10"/>
      <c r="AS15" s="11">
        <f>E15*AS17</f>
        <v>240</v>
      </c>
      <c r="AT15" s="10"/>
      <c r="AU15" s="11">
        <f>E15*AU17</f>
        <v>153.65853658536585</v>
      </c>
      <c r="AV15" s="10"/>
      <c r="AW15" s="12">
        <f>E15*AW17</f>
        <v>197.08029197080293</v>
      </c>
      <c r="AX15" s="10"/>
      <c r="AY15" s="11">
        <f>E15*AY17</f>
        <v>193.07958477508652</v>
      </c>
      <c r="AZ15" s="10"/>
      <c r="BA15" s="11">
        <f>E15*BA17</f>
        <v>239.0625</v>
      </c>
      <c r="BB15" s="10"/>
      <c r="BC15" s="11">
        <f>E15*BC17</f>
        <v>345.53571428571433</v>
      </c>
      <c r="BD15" s="10"/>
      <c r="BE15" s="11">
        <f>E15*BE17</f>
        <v>494.50549450549454</v>
      </c>
      <c r="BF15" s="10"/>
      <c r="BG15" s="11">
        <f>E15*BG17</f>
        <v>503.62694300518137</v>
      </c>
      <c r="BH15" s="10"/>
      <c r="BI15" s="11">
        <f>E15*BI17</f>
        <v>553.47593582887703</v>
      </c>
    </row>
    <row r="16" spans="1:61" x14ac:dyDescent="0.25">
      <c r="A16" s="32"/>
      <c r="B16" s="13" t="s">
        <v>13</v>
      </c>
      <c r="C16" s="9">
        <v>4.03</v>
      </c>
      <c r="D16" s="9">
        <v>0.59</v>
      </c>
      <c r="E16" s="9">
        <v>9.33</v>
      </c>
      <c r="F16" s="9">
        <v>3.84</v>
      </c>
      <c r="G16" s="15">
        <f>E16*G17</f>
        <v>6.3904109589041092</v>
      </c>
      <c r="H16" s="14"/>
      <c r="I16" s="15">
        <f>E16*I17</f>
        <v>13.472924187725633</v>
      </c>
      <c r="J16" s="14"/>
      <c r="K16" s="15">
        <f>E16*K17</f>
        <v>27.531147540983607</v>
      </c>
      <c r="L16" s="14"/>
      <c r="M16" s="15">
        <f>E16*M17</f>
        <v>19.10580204778157</v>
      </c>
      <c r="N16" s="14"/>
      <c r="O16" s="15">
        <f>E16*O17</f>
        <v>29.005181347150259</v>
      </c>
      <c r="P16" s="14"/>
      <c r="Q16" s="15">
        <f>E16*Q17</f>
        <v>23.663043478260871</v>
      </c>
      <c r="R16" s="14"/>
      <c r="S16" s="15">
        <f>E16*S17</f>
        <v>50.161290322580641</v>
      </c>
      <c r="T16" s="14"/>
      <c r="U16" s="15">
        <f>E16*U17</f>
        <v>35.112903225806456</v>
      </c>
      <c r="V16" s="14"/>
      <c r="W16" s="15">
        <f>E16*W17</f>
        <v>80.923469387755105</v>
      </c>
      <c r="X16" s="14"/>
      <c r="Y16" s="15">
        <f>E16*Y17</f>
        <v>72.139175257731964</v>
      </c>
      <c r="Z16" s="14"/>
      <c r="AA16" s="15">
        <f>E16*AA17</f>
        <v>80.691891891891899</v>
      </c>
      <c r="AB16" s="14"/>
      <c r="AC16" s="15">
        <f>E16*AC17</f>
        <v>30.423913043478258</v>
      </c>
      <c r="AD16" s="14"/>
      <c r="AE16" s="15">
        <f>E16*AE17</f>
        <v>103.66666666666666</v>
      </c>
      <c r="AF16" s="14"/>
      <c r="AG16" s="15">
        <f>E16*AG17</f>
        <v>72.742372881355934</v>
      </c>
      <c r="AH16" s="14"/>
      <c r="AI16" s="15">
        <f>E16*AI17</f>
        <v>78.01003344481606</v>
      </c>
      <c r="AJ16" s="14"/>
      <c r="AK16" s="15">
        <f>E16*AK17</f>
        <v>79.138392857142861</v>
      </c>
      <c r="AL16" s="14"/>
      <c r="AM16" s="15"/>
      <c r="AN16" s="14"/>
      <c r="AO16" s="15">
        <f>E16*AO17</f>
        <v>169.99576271186442</v>
      </c>
      <c r="AP16" s="14"/>
      <c r="AQ16" s="15">
        <f>E16*AQ17</f>
        <v>308.89864864864865</v>
      </c>
      <c r="AR16" s="14"/>
      <c r="AS16" s="15">
        <f>E16*AS17</f>
        <v>248.8</v>
      </c>
      <c r="AT16" s="14"/>
      <c r="AU16" s="15">
        <f>E16*AU17</f>
        <v>159.29268292682929</v>
      </c>
      <c r="AV16" s="14"/>
      <c r="AW16" s="16">
        <f>E16*AW17</f>
        <v>204.30656934306572</v>
      </c>
      <c r="AX16" s="14"/>
      <c r="AY16" s="15">
        <f>E16*AY17</f>
        <v>200.159169550173</v>
      </c>
      <c r="AZ16" s="14"/>
      <c r="BA16" s="15">
        <f>E16*BA17</f>
        <v>247.828125</v>
      </c>
      <c r="BB16" s="14"/>
      <c r="BC16" s="15">
        <f>E16*BC17</f>
        <v>358.20535714285717</v>
      </c>
      <c r="BD16" s="14"/>
      <c r="BE16" s="15">
        <f>E16*BE17</f>
        <v>512.63736263736268</v>
      </c>
      <c r="BF16" s="14"/>
      <c r="BG16" s="15">
        <f>E16*BG17</f>
        <v>522.09326424870471</v>
      </c>
      <c r="BH16" s="14"/>
      <c r="BI16" s="15">
        <f>E16*BI17</f>
        <v>573.77005347593581</v>
      </c>
    </row>
    <row r="17" spans="1:61" x14ac:dyDescent="0.25">
      <c r="A17" s="33"/>
      <c r="B17" s="17" t="s">
        <v>14</v>
      </c>
      <c r="C17" s="18"/>
      <c r="D17" s="18"/>
      <c r="E17" s="18"/>
      <c r="F17" s="18"/>
      <c r="G17" s="20">
        <v>0.68493150684931503</v>
      </c>
      <c r="H17" s="19"/>
      <c r="I17" s="20">
        <v>1.4440433212996391</v>
      </c>
      <c r="J17" s="19"/>
      <c r="K17" s="20">
        <v>2.9508196721311477</v>
      </c>
      <c r="L17" s="19"/>
      <c r="M17" s="20">
        <v>2.0477815699658701</v>
      </c>
      <c r="N17" s="19"/>
      <c r="O17" s="20">
        <v>3.1088082901554404</v>
      </c>
      <c r="P17" s="19"/>
      <c r="Q17" s="20">
        <v>2.5362318840579712</v>
      </c>
      <c r="R17" s="19"/>
      <c r="S17" s="20">
        <v>5.376344086021505</v>
      </c>
      <c r="T17" s="19"/>
      <c r="U17" s="20">
        <v>3.763440860215054</v>
      </c>
      <c r="V17" s="19"/>
      <c r="W17" s="20">
        <v>8.6734693877551017</v>
      </c>
      <c r="X17" s="19"/>
      <c r="Y17" s="20">
        <v>7.731958762886598</v>
      </c>
      <c r="Z17" s="19"/>
      <c r="AA17" s="20">
        <v>8.6486486486486491</v>
      </c>
      <c r="AB17" s="19"/>
      <c r="AC17" s="20">
        <v>3.2608695652173911</v>
      </c>
      <c r="AD17" s="19"/>
      <c r="AE17" s="20">
        <v>11.111111111111111</v>
      </c>
      <c r="AF17" s="19"/>
      <c r="AG17" s="20">
        <v>7.796610169491526</v>
      </c>
      <c r="AH17" s="19"/>
      <c r="AI17" s="20">
        <v>8.3612040133779271</v>
      </c>
      <c r="AJ17" s="19"/>
      <c r="AK17" s="20">
        <v>8.4821428571428577</v>
      </c>
      <c r="AL17" s="19"/>
      <c r="AM17" s="19"/>
      <c r="AN17" s="19"/>
      <c r="AO17" s="20">
        <v>18.220338983050848</v>
      </c>
      <c r="AP17" s="19"/>
      <c r="AQ17" s="20">
        <v>33.108108108108105</v>
      </c>
      <c r="AR17" s="19"/>
      <c r="AS17" s="20">
        <v>26.666666666666668</v>
      </c>
      <c r="AT17" s="19"/>
      <c r="AU17" s="20">
        <v>17.073170731707318</v>
      </c>
      <c r="AV17" s="19"/>
      <c r="AW17" s="25">
        <v>21.897810218978105</v>
      </c>
      <c r="AX17" s="19"/>
      <c r="AY17" s="20">
        <v>21.453287197231834</v>
      </c>
      <c r="AZ17" s="19"/>
      <c r="BA17" s="20">
        <v>26.5625</v>
      </c>
      <c r="BB17" s="19"/>
      <c r="BC17" s="20">
        <v>38.392857142857146</v>
      </c>
      <c r="BD17" s="19"/>
      <c r="BE17" s="20">
        <v>54.945054945054949</v>
      </c>
      <c r="BF17" s="19"/>
      <c r="BG17" s="20">
        <v>55.958549222797927</v>
      </c>
      <c r="BH17" s="19"/>
      <c r="BI17" s="20">
        <v>61.497326203208559</v>
      </c>
    </row>
    <row r="18" spans="1:61" x14ac:dyDescent="0.25">
      <c r="A18" s="31" t="s">
        <v>21</v>
      </c>
      <c r="B18" s="22" t="s">
        <v>12</v>
      </c>
      <c r="C18" s="23">
        <v>11.2</v>
      </c>
      <c r="D18" s="23">
        <v>1.1200000000000001</v>
      </c>
      <c r="E18" s="23">
        <v>100.1</v>
      </c>
      <c r="F18" s="23">
        <v>20.34</v>
      </c>
      <c r="G18" s="11">
        <f>E18*G20</f>
        <v>68.561643835616437</v>
      </c>
      <c r="H18" s="10"/>
      <c r="I18" s="11">
        <f>E18*I20</f>
        <v>72.274368231046935</v>
      </c>
      <c r="J18" s="10"/>
      <c r="K18" s="11">
        <f>E18*K20</f>
        <v>131.27868852459014</v>
      </c>
      <c r="L18" s="10"/>
      <c r="M18" s="11">
        <f>E18*M20</f>
        <v>68.327645051194537</v>
      </c>
      <c r="N18" s="10"/>
      <c r="O18" s="11">
        <f>E18*O20</f>
        <v>103.73056994818654</v>
      </c>
      <c r="P18" s="10"/>
      <c r="Q18" s="11">
        <f>E18*Q20</f>
        <v>108.80434782608694</v>
      </c>
      <c r="R18" s="10"/>
      <c r="S18" s="11">
        <f>E18*S20</f>
        <v>0</v>
      </c>
      <c r="T18" s="10"/>
      <c r="U18" s="11">
        <f>E18*U20</f>
        <v>107.63440860215054</v>
      </c>
      <c r="V18" s="10"/>
      <c r="W18" s="11">
        <f>E18*W20</f>
        <v>51.071428571428569</v>
      </c>
      <c r="X18" s="10"/>
      <c r="Y18" s="11">
        <f>E18*Y20</f>
        <v>103.19587628865978</v>
      </c>
      <c r="Z18" s="10"/>
      <c r="AA18" s="11">
        <f>E18*AA20</f>
        <v>108.21621621621621</v>
      </c>
      <c r="AB18" s="10"/>
      <c r="AC18" s="11">
        <f>E18*AC20</f>
        <v>217.60869565217388</v>
      </c>
      <c r="AD18" s="10"/>
      <c r="AE18" s="11">
        <f>E18*AE20</f>
        <v>0</v>
      </c>
      <c r="AF18" s="10"/>
      <c r="AG18" s="11">
        <f>E18*AG20</f>
        <v>67.86440677966101</v>
      </c>
      <c r="AH18" s="10"/>
      <c r="AI18" s="11">
        <f>E18*AI20</f>
        <v>100.43478260869564</v>
      </c>
      <c r="AJ18" s="10"/>
      <c r="AK18" s="11">
        <f>E18*AK20</f>
        <v>44.687499999999993</v>
      </c>
      <c r="AL18" s="10"/>
      <c r="AM18" s="11"/>
      <c r="AN18" s="10"/>
      <c r="AO18" s="11">
        <f>E18*AO20</f>
        <v>42.415254237288131</v>
      </c>
      <c r="AP18" s="10"/>
      <c r="AQ18" s="11">
        <f>E18*AQ20</f>
        <v>202.90540540540542</v>
      </c>
      <c r="AR18" s="10"/>
      <c r="AS18" s="11">
        <f>E18*AS20</f>
        <v>37.074074074074076</v>
      </c>
      <c r="AT18" s="10"/>
      <c r="AU18" s="11">
        <f>E18*AU20</f>
        <v>40.69105691056911</v>
      </c>
      <c r="AV18" s="10"/>
      <c r="AW18" s="12">
        <f>E18*AW20</f>
        <v>0</v>
      </c>
      <c r="AX18" s="10"/>
      <c r="AY18" s="11">
        <f>E18*AY20</f>
        <v>0</v>
      </c>
      <c r="AZ18" s="10"/>
      <c r="BA18" s="11">
        <f>E18*BA20</f>
        <v>62.5625</v>
      </c>
      <c r="BB18" s="10"/>
      <c r="BC18" s="11">
        <f>E18*BC20</f>
        <v>0</v>
      </c>
      <c r="BD18" s="10"/>
      <c r="BE18" s="11">
        <f>E18*BE20</f>
        <v>55</v>
      </c>
      <c r="BF18" s="10"/>
      <c r="BG18" s="11">
        <f>E18*BG20</f>
        <v>51.865284974093271</v>
      </c>
      <c r="BH18" s="10"/>
      <c r="BI18" s="11">
        <f>E18*BI20</f>
        <v>0</v>
      </c>
    </row>
    <row r="19" spans="1:61" x14ac:dyDescent="0.25">
      <c r="A19" s="32"/>
      <c r="B19" s="13" t="s">
        <v>13</v>
      </c>
      <c r="C19" s="9">
        <v>11.2</v>
      </c>
      <c r="D19" s="9">
        <v>1.1200000000000001</v>
      </c>
      <c r="E19" s="9">
        <v>194.95</v>
      </c>
      <c r="F19" s="9">
        <v>56.45</v>
      </c>
      <c r="G19" s="15">
        <f>E19*G20</f>
        <v>133.52739726027394</v>
      </c>
      <c r="H19" s="14"/>
      <c r="I19" s="15">
        <f>E19*I20</f>
        <v>140.75812274368232</v>
      </c>
      <c r="J19" s="14"/>
      <c r="K19" s="15">
        <f>E19*K20</f>
        <v>255.67213114754094</v>
      </c>
      <c r="L19" s="14"/>
      <c r="M19" s="15">
        <f>E19*M20</f>
        <v>133.07167235494882</v>
      </c>
      <c r="N19" s="14"/>
      <c r="O19" s="15">
        <f>E19*O20</f>
        <v>202.02072538860105</v>
      </c>
      <c r="P19" s="14"/>
      <c r="Q19" s="15">
        <f>E19*Q20</f>
        <v>211.90217391304344</v>
      </c>
      <c r="R19" s="14"/>
      <c r="S19" s="15">
        <f>E19*S20</f>
        <v>0</v>
      </c>
      <c r="T19" s="14"/>
      <c r="U19" s="15">
        <f>E19*U20</f>
        <v>209.62365591397852</v>
      </c>
      <c r="V19" s="14"/>
      <c r="W19" s="15">
        <f>E19*W20</f>
        <v>99.464285714285708</v>
      </c>
      <c r="X19" s="14"/>
      <c r="Y19" s="15">
        <f>E19*Y20</f>
        <v>200.97938144329893</v>
      </c>
      <c r="Z19" s="14"/>
      <c r="AA19" s="15">
        <f>E19*AA20</f>
        <v>210.75675675675674</v>
      </c>
      <c r="AB19" s="14"/>
      <c r="AC19" s="15">
        <f>E19*AC20</f>
        <v>423.80434782608688</v>
      </c>
      <c r="AD19" s="14"/>
      <c r="AE19" s="15">
        <f>E19*AE20</f>
        <v>0</v>
      </c>
      <c r="AF19" s="14"/>
      <c r="AG19" s="15">
        <f>E19*AG20</f>
        <v>132.16949152542372</v>
      </c>
      <c r="AH19" s="14"/>
      <c r="AI19" s="15">
        <f>E19*AI20</f>
        <v>195.6020066889632</v>
      </c>
      <c r="AJ19" s="14"/>
      <c r="AK19" s="15">
        <f>E19*AK20</f>
        <v>87.031249999999986</v>
      </c>
      <c r="AL19" s="14"/>
      <c r="AM19" s="15"/>
      <c r="AN19" s="14"/>
      <c r="AO19" s="15">
        <f>E19*AO20</f>
        <v>82.605932203389827</v>
      </c>
      <c r="AP19" s="14"/>
      <c r="AQ19" s="15">
        <f>E19*AQ20</f>
        <v>395.16891891891891</v>
      </c>
      <c r="AR19" s="14"/>
      <c r="AS19" s="15">
        <f>E19*AS20</f>
        <v>72.203703703703709</v>
      </c>
      <c r="AT19" s="14"/>
      <c r="AU19" s="15">
        <f>E19*AU20</f>
        <v>79.247967479674799</v>
      </c>
      <c r="AV19" s="14"/>
      <c r="AW19" s="16">
        <f>E19*AW20</f>
        <v>0</v>
      </c>
      <c r="AX19" s="14"/>
      <c r="AY19" s="15">
        <f>E19*AY20</f>
        <v>0</v>
      </c>
      <c r="AZ19" s="14"/>
      <c r="BA19" s="15">
        <f>E19*BA20</f>
        <v>121.84375</v>
      </c>
      <c r="BB19" s="14"/>
      <c r="BC19" s="15">
        <f>E19*BC20</f>
        <v>0</v>
      </c>
      <c r="BD19" s="14"/>
      <c r="BE19" s="15">
        <f>E19*BE20</f>
        <v>107.11538461538461</v>
      </c>
      <c r="BF19" s="14"/>
      <c r="BG19" s="15">
        <f>E19*BG20</f>
        <v>101.01036269430053</v>
      </c>
      <c r="BH19" s="14"/>
      <c r="BI19" s="15">
        <f>E19*BI20</f>
        <v>0</v>
      </c>
    </row>
    <row r="20" spans="1:61" x14ac:dyDescent="0.25">
      <c r="A20" s="33"/>
      <c r="B20" s="17" t="s">
        <v>14</v>
      </c>
      <c r="C20" s="18"/>
      <c r="D20" s="18"/>
      <c r="E20" s="18"/>
      <c r="F20" s="18"/>
      <c r="G20" s="20">
        <v>0.68493150684931503</v>
      </c>
      <c r="H20" s="19"/>
      <c r="I20" s="20">
        <v>0.72202166064981954</v>
      </c>
      <c r="J20" s="19"/>
      <c r="K20" s="20">
        <v>1.3114754098360655</v>
      </c>
      <c r="L20" s="19"/>
      <c r="M20" s="20">
        <v>0.68259385665529015</v>
      </c>
      <c r="N20" s="19"/>
      <c r="O20" s="20">
        <v>1.0362694300518136</v>
      </c>
      <c r="P20" s="19"/>
      <c r="Q20" s="20">
        <v>1.0869565217391304</v>
      </c>
      <c r="R20" s="19"/>
      <c r="S20" s="20">
        <v>0</v>
      </c>
      <c r="T20" s="19"/>
      <c r="U20" s="20">
        <v>1.0752688172043012</v>
      </c>
      <c r="V20" s="19"/>
      <c r="W20" s="20">
        <v>0.51020408163265307</v>
      </c>
      <c r="X20" s="19"/>
      <c r="Y20" s="20">
        <v>1.0309278350515463</v>
      </c>
      <c r="Z20" s="19"/>
      <c r="AA20" s="20">
        <v>1.0810810810810811</v>
      </c>
      <c r="AB20" s="19"/>
      <c r="AC20" s="20">
        <v>2.1739130434782608</v>
      </c>
      <c r="AD20" s="19"/>
      <c r="AE20" s="19">
        <v>0</v>
      </c>
      <c r="AF20" s="19"/>
      <c r="AG20" s="20">
        <v>0.67796610169491522</v>
      </c>
      <c r="AH20" s="19"/>
      <c r="AI20" s="20">
        <v>1.0033444816053512</v>
      </c>
      <c r="AJ20" s="19"/>
      <c r="AK20" s="20">
        <v>0.4464285714285714</v>
      </c>
      <c r="AL20" s="19"/>
      <c r="AM20" s="19"/>
      <c r="AN20" s="19"/>
      <c r="AO20" s="20">
        <v>0.42372881355932202</v>
      </c>
      <c r="AP20" s="19"/>
      <c r="AQ20" s="20">
        <v>2.0270270270270272</v>
      </c>
      <c r="AR20" s="19"/>
      <c r="AS20" s="20">
        <v>0.37037037037037041</v>
      </c>
      <c r="AT20" s="19"/>
      <c r="AU20" s="20">
        <v>0.40650406504065045</v>
      </c>
      <c r="AV20" s="19"/>
      <c r="AW20" s="25">
        <v>0</v>
      </c>
      <c r="AX20" s="19"/>
      <c r="AY20" s="20">
        <v>0</v>
      </c>
      <c r="AZ20" s="19"/>
      <c r="BA20" s="20">
        <v>0.625</v>
      </c>
      <c r="BB20" s="19"/>
      <c r="BC20" s="20">
        <v>0</v>
      </c>
      <c r="BD20" s="19"/>
      <c r="BE20" s="20">
        <v>0.5494505494505495</v>
      </c>
      <c r="BF20" s="19"/>
      <c r="BG20" s="20">
        <v>0.5181347150259068</v>
      </c>
      <c r="BH20" s="19"/>
      <c r="BI20" s="20">
        <v>0</v>
      </c>
    </row>
    <row r="21" spans="1:61" x14ac:dyDescent="0.25">
      <c r="A21" s="31" t="s">
        <v>22</v>
      </c>
      <c r="B21" s="22" t="s">
        <v>12</v>
      </c>
      <c r="C21" s="23">
        <v>6.77</v>
      </c>
      <c r="D21" s="23">
        <v>1.0900000000000001</v>
      </c>
      <c r="E21" s="23">
        <v>17.77</v>
      </c>
      <c r="F21" s="23">
        <v>6.8</v>
      </c>
      <c r="G21" s="11">
        <f>E21*G23</f>
        <v>12.171232876712327</v>
      </c>
      <c r="H21" s="10"/>
      <c r="I21" s="11">
        <f>E21*I23</f>
        <v>6.4151624548736468</v>
      </c>
      <c r="J21" s="10"/>
      <c r="K21" s="11">
        <f>E21*K23</f>
        <v>0</v>
      </c>
      <c r="L21" s="10"/>
      <c r="M21" s="11">
        <f>E21*M23</f>
        <v>6.0648464163822533</v>
      </c>
      <c r="N21" s="10"/>
      <c r="O21" s="11">
        <f>E21*O23</f>
        <v>27.621761658031087</v>
      </c>
      <c r="P21" s="10"/>
      <c r="Q21" s="11">
        <f>E21*Q23</f>
        <v>19.315217391304348</v>
      </c>
      <c r="R21" s="10"/>
      <c r="S21" s="11">
        <f>E21*S23</f>
        <v>28.661290322580644</v>
      </c>
      <c r="T21" s="10"/>
      <c r="U21" s="11">
        <f>E21*U23</f>
        <v>28.661290322580644</v>
      </c>
      <c r="V21" s="10"/>
      <c r="W21" s="11">
        <f>E21*W23</f>
        <v>9.066326530612244</v>
      </c>
      <c r="X21" s="10"/>
      <c r="Y21" s="11">
        <f>E21*Y23</f>
        <v>27.479381443298969</v>
      </c>
      <c r="Z21" s="10"/>
      <c r="AA21" s="11">
        <f>E21*AA23</f>
        <v>19.210810810810813</v>
      </c>
      <c r="AB21" s="10"/>
      <c r="AC21" s="11">
        <f>E21*AC23</f>
        <v>0</v>
      </c>
      <c r="AD21" s="10"/>
      <c r="AE21" s="11">
        <f>E21*AE23</f>
        <v>35.257936507936506</v>
      </c>
      <c r="AF21" s="10"/>
      <c r="AG21" s="11">
        <f>E21*AG23</f>
        <v>36.142372881355932</v>
      </c>
      <c r="AH21" s="10"/>
      <c r="AI21" s="11">
        <f>E21*AI23</f>
        <v>23.77257525083612</v>
      </c>
      <c r="AJ21" s="10"/>
      <c r="AK21" s="11">
        <f>E21*AK23</f>
        <v>47.598214285714285</v>
      </c>
      <c r="AL21" s="10"/>
      <c r="AM21" s="11"/>
      <c r="AN21" s="10"/>
      <c r="AO21" s="11">
        <f>E21*AO23</f>
        <v>67.766949152542367</v>
      </c>
      <c r="AP21" s="10"/>
      <c r="AQ21" s="11">
        <f>E21*AQ23</f>
        <v>48.027027027027025</v>
      </c>
      <c r="AR21" s="10"/>
      <c r="AS21" s="11">
        <f>E21*AS23</f>
        <v>72.396296296296299</v>
      </c>
      <c r="AT21" s="10"/>
      <c r="AU21" s="11">
        <f>E21*AU23</f>
        <v>43.341463414634141</v>
      </c>
      <c r="AV21" s="10"/>
      <c r="AW21" s="12">
        <f>E21*AW23</f>
        <v>12.97080291970803</v>
      </c>
      <c r="AX21" s="10"/>
      <c r="AY21" s="11">
        <f>E21*AY23</f>
        <v>30.743944636678201</v>
      </c>
      <c r="AZ21" s="10"/>
      <c r="BA21" s="11">
        <f>E21*BA23</f>
        <v>16.659375000000001</v>
      </c>
      <c r="BB21" s="10"/>
      <c r="BC21" s="11">
        <f>E21*BC23</f>
        <v>31.732142857142854</v>
      </c>
      <c r="BD21" s="10"/>
      <c r="BE21" s="11">
        <f>E21*BE23</f>
        <v>19.527472527472529</v>
      </c>
      <c r="BF21" s="10"/>
      <c r="BG21" s="11">
        <f>E21*BG23</f>
        <v>36.829015544041454</v>
      </c>
      <c r="BH21" s="10"/>
      <c r="BI21" s="11">
        <f>E21*BI23</f>
        <v>66.518716577540104</v>
      </c>
    </row>
    <row r="22" spans="1:61" x14ac:dyDescent="0.25">
      <c r="A22" s="32"/>
      <c r="B22" s="13" t="s">
        <v>13</v>
      </c>
      <c r="C22" s="9">
        <v>6.77</v>
      </c>
      <c r="D22" s="9">
        <v>1.0900000000000001</v>
      </c>
      <c r="E22" s="9">
        <v>26.94</v>
      </c>
      <c r="F22" s="9">
        <v>11.16</v>
      </c>
      <c r="G22" s="15">
        <f>E22*G23</f>
        <v>18.452054794520549</v>
      </c>
      <c r="H22" s="14"/>
      <c r="I22" s="15">
        <f>E22*I23</f>
        <v>9.72563176895307</v>
      </c>
      <c r="J22" s="14"/>
      <c r="K22" s="15">
        <f>E22*K23</f>
        <v>0</v>
      </c>
      <c r="L22" s="14"/>
      <c r="M22" s="15">
        <f>E22*M23</f>
        <v>9.194539249146759</v>
      </c>
      <c r="N22" s="14"/>
      <c r="O22" s="15">
        <f>E22*O23</f>
        <v>41.875647668393782</v>
      </c>
      <c r="P22" s="14"/>
      <c r="Q22" s="15">
        <f>E22*Q23</f>
        <v>29.282608695652172</v>
      </c>
      <c r="R22" s="14"/>
      <c r="S22" s="15">
        <f>E22*S23</f>
        <v>43.451612903225808</v>
      </c>
      <c r="T22" s="14"/>
      <c r="U22" s="15">
        <f>E22*U23</f>
        <v>43.451612903225808</v>
      </c>
      <c r="V22" s="14"/>
      <c r="W22" s="15">
        <f>E22*W23</f>
        <v>13.744897959183675</v>
      </c>
      <c r="X22" s="14"/>
      <c r="Y22" s="15">
        <f>E22*Y23</f>
        <v>41.659793814432994</v>
      </c>
      <c r="Z22" s="14"/>
      <c r="AA22" s="15">
        <f>E22*AA23</f>
        <v>29.124324324324327</v>
      </c>
      <c r="AB22" s="14"/>
      <c r="AC22" s="15">
        <f>E22*AC23</f>
        <v>0</v>
      </c>
      <c r="AD22" s="14"/>
      <c r="AE22" s="15">
        <f>E22*AE23</f>
        <v>53.452380952380949</v>
      </c>
      <c r="AF22" s="14"/>
      <c r="AG22" s="15">
        <f>E22*AG23</f>
        <v>54.793220338983048</v>
      </c>
      <c r="AH22" s="14"/>
      <c r="AI22" s="15">
        <f>E22*AI23</f>
        <v>36.040133779264217</v>
      </c>
      <c r="AJ22" s="14"/>
      <c r="AK22" s="15">
        <f>E22*AK23</f>
        <v>72.160714285714278</v>
      </c>
      <c r="AL22" s="14"/>
      <c r="AM22" s="15"/>
      <c r="AN22" s="14"/>
      <c r="AO22" s="15">
        <f>E22*AO23</f>
        <v>102.73728813559323</v>
      </c>
      <c r="AP22" s="14"/>
      <c r="AQ22" s="15">
        <f>E22*AQ23</f>
        <v>72.810810810810807</v>
      </c>
      <c r="AR22" s="14"/>
      <c r="AS22" s="15">
        <f>E22*AS23</f>
        <v>109.75555555555557</v>
      </c>
      <c r="AT22" s="14"/>
      <c r="AU22" s="15">
        <f>E22*AU23</f>
        <v>65.707317073170728</v>
      </c>
      <c r="AV22" s="14"/>
      <c r="AW22" s="16">
        <f>E22*AW23</f>
        <v>19.664233576642335</v>
      </c>
      <c r="AX22" s="14"/>
      <c r="AY22" s="15">
        <f>E22*AY23</f>
        <v>46.608996539792393</v>
      </c>
      <c r="AZ22" s="14"/>
      <c r="BA22" s="15">
        <f>E22*BA23</f>
        <v>25.256250000000001</v>
      </c>
      <c r="BB22" s="14"/>
      <c r="BC22" s="15">
        <f>E22*BC23</f>
        <v>48.107142857142854</v>
      </c>
      <c r="BD22" s="14"/>
      <c r="BE22" s="15">
        <f>E22*BE23</f>
        <v>29.604395604395609</v>
      </c>
      <c r="BF22" s="14"/>
      <c r="BG22" s="15">
        <f>E22*BG23</f>
        <v>55.834196891191716</v>
      </c>
      <c r="BH22" s="14"/>
      <c r="BI22" s="15">
        <f>E22*BI23</f>
        <v>100.84491978609626</v>
      </c>
    </row>
    <row r="23" spans="1:61" x14ac:dyDescent="0.25">
      <c r="A23" s="33"/>
      <c r="B23" s="17" t="s">
        <v>14</v>
      </c>
      <c r="C23" s="18"/>
      <c r="D23" s="18"/>
      <c r="E23" s="18"/>
      <c r="F23" s="18"/>
      <c r="G23" s="20">
        <v>0.68493150684931503</v>
      </c>
      <c r="H23" s="19"/>
      <c r="I23" s="20">
        <v>0.36101083032490977</v>
      </c>
      <c r="J23" s="19"/>
      <c r="K23" s="20">
        <v>0</v>
      </c>
      <c r="L23" s="19"/>
      <c r="M23" s="20">
        <v>0.34129692832764508</v>
      </c>
      <c r="N23" s="19"/>
      <c r="O23" s="20">
        <v>1.5544041450777202</v>
      </c>
      <c r="P23" s="19"/>
      <c r="Q23" s="20">
        <v>1.0869565217391304</v>
      </c>
      <c r="R23" s="19"/>
      <c r="S23" s="20">
        <v>1.6129032258064515</v>
      </c>
      <c r="T23" s="19"/>
      <c r="U23" s="20">
        <v>1.6129032258064515</v>
      </c>
      <c r="V23" s="19"/>
      <c r="W23" s="20">
        <v>0.51020408163265307</v>
      </c>
      <c r="X23" s="19"/>
      <c r="Y23" s="20">
        <v>1.5463917525773196</v>
      </c>
      <c r="Z23" s="19"/>
      <c r="AA23" s="20">
        <v>1.0810810810810811</v>
      </c>
      <c r="AB23" s="19"/>
      <c r="AC23" s="20">
        <v>0</v>
      </c>
      <c r="AD23" s="19"/>
      <c r="AE23" s="20">
        <v>1.984126984126984</v>
      </c>
      <c r="AF23" s="19"/>
      <c r="AG23" s="20">
        <v>2.0338983050847457</v>
      </c>
      <c r="AH23" s="19"/>
      <c r="AI23" s="20">
        <v>1.3377926421404682</v>
      </c>
      <c r="AJ23" s="19"/>
      <c r="AK23" s="20">
        <v>2.6785714285714284</v>
      </c>
      <c r="AL23" s="19"/>
      <c r="AM23" s="19"/>
      <c r="AN23" s="19"/>
      <c r="AO23" s="20">
        <v>3.8135593220338984</v>
      </c>
      <c r="AP23" s="19"/>
      <c r="AQ23" s="20">
        <v>2.7027027027027026</v>
      </c>
      <c r="AR23" s="19"/>
      <c r="AS23" s="20">
        <v>4.0740740740740744</v>
      </c>
      <c r="AT23" s="19"/>
      <c r="AU23" s="20">
        <v>2.4390243902439024</v>
      </c>
      <c r="AV23" s="19"/>
      <c r="AW23" s="25">
        <v>0.72992700729927007</v>
      </c>
      <c r="AX23" s="19"/>
      <c r="AY23" s="20">
        <v>1.7301038062283738</v>
      </c>
      <c r="AZ23" s="19"/>
      <c r="BA23" s="20">
        <v>0.9375</v>
      </c>
      <c r="BB23" s="19"/>
      <c r="BC23" s="20">
        <v>1.7857142857142856</v>
      </c>
      <c r="BD23" s="19"/>
      <c r="BE23" s="20">
        <v>1.098901098901099</v>
      </c>
      <c r="BF23" s="19"/>
      <c r="BG23" s="20">
        <v>2.0725388601036272</v>
      </c>
      <c r="BH23" s="19"/>
      <c r="BI23" s="20">
        <v>3.7433155080213902</v>
      </c>
    </row>
    <row r="24" spans="1:61" x14ac:dyDescent="0.25">
      <c r="A24" s="31" t="s">
        <v>23</v>
      </c>
      <c r="B24" s="22" t="s">
        <v>12</v>
      </c>
      <c r="C24" s="9">
        <v>6.42</v>
      </c>
      <c r="D24" s="9">
        <v>0.99</v>
      </c>
      <c r="E24" s="9">
        <v>15.69</v>
      </c>
      <c r="F24" s="9">
        <v>5.0199999999999996</v>
      </c>
      <c r="G24" s="11">
        <f>E24*G26</f>
        <v>0</v>
      </c>
      <c r="H24" s="10"/>
      <c r="I24" s="11">
        <f>E24*I26</f>
        <v>0</v>
      </c>
      <c r="J24" s="10"/>
      <c r="K24" s="11">
        <f>E24*K26</f>
        <v>0</v>
      </c>
      <c r="L24" s="10"/>
      <c r="M24" s="11">
        <f>E24*M26</f>
        <v>0</v>
      </c>
      <c r="N24" s="10"/>
      <c r="O24" s="11">
        <f>E24*O26</f>
        <v>0</v>
      </c>
      <c r="P24" s="10"/>
      <c r="Q24" s="10">
        <f>E24*Q26</f>
        <v>0</v>
      </c>
      <c r="R24" s="10"/>
      <c r="S24" s="11">
        <f>E24*S26</f>
        <v>0</v>
      </c>
      <c r="T24" s="10"/>
      <c r="U24" s="11">
        <f>E24*U26</f>
        <v>0</v>
      </c>
      <c r="V24" s="10"/>
      <c r="W24" s="11">
        <f>E24*W26</f>
        <v>0</v>
      </c>
      <c r="X24" s="10"/>
      <c r="Y24" s="11">
        <f>E24*Y26</f>
        <v>0</v>
      </c>
      <c r="Z24" s="10"/>
      <c r="AA24" s="11">
        <f>E24*AA26</f>
        <v>0</v>
      </c>
      <c r="AB24" s="10"/>
      <c r="AC24" s="11">
        <f>E24*AC26</f>
        <v>0</v>
      </c>
      <c r="AD24" s="10"/>
      <c r="AE24" s="11">
        <f>E24*AE26</f>
        <v>0</v>
      </c>
      <c r="AF24" s="10"/>
      <c r="AG24" s="11">
        <f>E24*AG26</f>
        <v>0</v>
      </c>
      <c r="AH24" s="10"/>
      <c r="AI24" s="11">
        <f>E24*AI26</f>
        <v>0</v>
      </c>
      <c r="AJ24" s="10"/>
      <c r="AK24" s="11">
        <f>E24*AK26</f>
        <v>0</v>
      </c>
      <c r="AL24" s="10"/>
      <c r="AM24" s="11"/>
      <c r="AN24" s="10"/>
      <c r="AO24" s="11">
        <f>E24*AO26</f>
        <v>13.296610169491524</v>
      </c>
      <c r="AP24" s="10"/>
      <c r="AQ24" s="11">
        <f>E24*AQ26</f>
        <v>0</v>
      </c>
      <c r="AR24" s="10"/>
      <c r="AS24" s="11">
        <f>E24*AS26</f>
        <v>5.8111111111111118</v>
      </c>
      <c r="AT24" s="10"/>
      <c r="AU24" s="11">
        <f>E24*AU26</f>
        <v>0</v>
      </c>
      <c r="AV24" s="10"/>
      <c r="AW24" s="12">
        <f>E24*AW26</f>
        <v>0</v>
      </c>
      <c r="AX24" s="10"/>
      <c r="AY24" s="11">
        <f>E24*AY26</f>
        <v>0</v>
      </c>
      <c r="AZ24" s="10"/>
      <c r="BA24" s="11">
        <f>E24*BA26</f>
        <v>0</v>
      </c>
      <c r="BB24" s="10"/>
      <c r="BC24" s="10">
        <f>E24*BC26</f>
        <v>0</v>
      </c>
      <c r="BD24" s="10"/>
      <c r="BE24" s="11">
        <f>E24*BE26</f>
        <v>0</v>
      </c>
      <c r="BF24" s="10"/>
      <c r="BG24" s="11">
        <f>E24*BG26</f>
        <v>0</v>
      </c>
      <c r="BH24" s="10"/>
      <c r="BI24" s="11">
        <f>E24*BI26</f>
        <v>0</v>
      </c>
    </row>
    <row r="25" spans="1:61" x14ac:dyDescent="0.25">
      <c r="A25" s="32"/>
      <c r="B25" s="13" t="s">
        <v>13</v>
      </c>
      <c r="C25" s="9">
        <v>6.42</v>
      </c>
      <c r="D25" s="9">
        <v>0.99</v>
      </c>
      <c r="E25" s="9">
        <v>11.45</v>
      </c>
      <c r="F25" s="9">
        <v>4.6100000000000003</v>
      </c>
      <c r="G25" s="15">
        <f>E25*G26</f>
        <v>0</v>
      </c>
      <c r="H25" s="14"/>
      <c r="I25" s="15">
        <f>E25*I26</f>
        <v>0</v>
      </c>
      <c r="J25" s="14"/>
      <c r="K25" s="15">
        <f>E25*K26</f>
        <v>0</v>
      </c>
      <c r="L25" s="14"/>
      <c r="M25" s="15">
        <f>E25*M26</f>
        <v>0</v>
      </c>
      <c r="N25" s="14"/>
      <c r="O25" s="15">
        <f>E25*O26</f>
        <v>0</v>
      </c>
      <c r="P25" s="14"/>
      <c r="Q25" s="14">
        <f>E25*Q26</f>
        <v>0</v>
      </c>
      <c r="R25" s="14"/>
      <c r="S25" s="15">
        <f>E25*S26</f>
        <v>0</v>
      </c>
      <c r="T25" s="14"/>
      <c r="U25" s="15">
        <f>E25*U26</f>
        <v>0</v>
      </c>
      <c r="V25" s="14"/>
      <c r="W25" s="15">
        <f>E25*W26</f>
        <v>0</v>
      </c>
      <c r="X25" s="14"/>
      <c r="Y25" s="15">
        <f>E25*Y26</f>
        <v>0</v>
      </c>
      <c r="Z25" s="14"/>
      <c r="AA25" s="15">
        <f>E25*AA26</f>
        <v>0</v>
      </c>
      <c r="AB25" s="14"/>
      <c r="AC25" s="15">
        <f>E25*AC26</f>
        <v>0</v>
      </c>
      <c r="AD25" s="14"/>
      <c r="AE25" s="15">
        <f>E25*AE26</f>
        <v>0</v>
      </c>
      <c r="AF25" s="14"/>
      <c r="AG25" s="15">
        <f>E25*AG26</f>
        <v>0</v>
      </c>
      <c r="AH25" s="14"/>
      <c r="AI25" s="15">
        <f>E25*AI26</f>
        <v>0</v>
      </c>
      <c r="AJ25" s="14"/>
      <c r="AK25" s="15">
        <f>E25*AK26</f>
        <v>0</v>
      </c>
      <c r="AL25" s="14"/>
      <c r="AM25" s="15"/>
      <c r="AN25" s="14"/>
      <c r="AO25" s="15">
        <f>E25*AO26</f>
        <v>9.703389830508474</v>
      </c>
      <c r="AP25" s="14"/>
      <c r="AQ25" s="15">
        <f>E25*AQ26</f>
        <v>0</v>
      </c>
      <c r="AR25" s="14"/>
      <c r="AS25" s="15">
        <f>E25*AS26</f>
        <v>4.2407407407407405</v>
      </c>
      <c r="AT25" s="14"/>
      <c r="AU25" s="15">
        <f>E25*AU26</f>
        <v>0</v>
      </c>
      <c r="AV25" s="14"/>
      <c r="AW25" s="16">
        <f>E25*AW26</f>
        <v>0</v>
      </c>
      <c r="AX25" s="14"/>
      <c r="AY25" s="15">
        <f>E25*AY26</f>
        <v>0</v>
      </c>
      <c r="AZ25" s="14"/>
      <c r="BA25" s="15">
        <f>E25*BA26</f>
        <v>0</v>
      </c>
      <c r="BB25" s="14"/>
      <c r="BC25" s="14">
        <f>E25*BC26</f>
        <v>0</v>
      </c>
      <c r="BD25" s="14"/>
      <c r="BE25" s="15">
        <f>E25*BE26</f>
        <v>0</v>
      </c>
      <c r="BF25" s="14"/>
      <c r="BG25" s="15">
        <f>E25*BG26</f>
        <v>0</v>
      </c>
      <c r="BH25" s="14"/>
      <c r="BI25" s="15">
        <f>E25*BI26</f>
        <v>0</v>
      </c>
    </row>
    <row r="26" spans="1:61" x14ac:dyDescent="0.25">
      <c r="A26" s="33"/>
      <c r="B26" s="17" t="s">
        <v>14</v>
      </c>
      <c r="C26" s="24"/>
      <c r="D26" s="18"/>
      <c r="E26" s="18"/>
      <c r="F26" s="18"/>
      <c r="G26" s="20">
        <v>0</v>
      </c>
      <c r="H26" s="19"/>
      <c r="I26" s="20">
        <v>0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19">
        <v>0</v>
      </c>
      <c r="R26" s="19"/>
      <c r="S26" s="20">
        <v>0</v>
      </c>
      <c r="T26" s="19"/>
      <c r="U26" s="20">
        <v>0</v>
      </c>
      <c r="V26" s="19"/>
      <c r="W26" s="20">
        <v>0</v>
      </c>
      <c r="X26" s="19"/>
      <c r="Y26" s="20">
        <v>0</v>
      </c>
      <c r="Z26" s="19"/>
      <c r="AA26" s="20">
        <v>0</v>
      </c>
      <c r="AB26" s="19"/>
      <c r="AC26" s="20">
        <v>0</v>
      </c>
      <c r="AD26" s="19"/>
      <c r="AE26" s="20">
        <v>0</v>
      </c>
      <c r="AF26" s="19"/>
      <c r="AG26" s="20">
        <v>0</v>
      </c>
      <c r="AH26" s="19"/>
      <c r="AI26" s="20">
        <v>0</v>
      </c>
      <c r="AJ26" s="19"/>
      <c r="AK26" s="20">
        <v>0</v>
      </c>
      <c r="AL26" s="19"/>
      <c r="AM26" s="19"/>
      <c r="AN26" s="19"/>
      <c r="AO26" s="20">
        <v>0.84745762711864403</v>
      </c>
      <c r="AP26" s="19"/>
      <c r="AQ26" s="20">
        <v>0</v>
      </c>
      <c r="AR26" s="19"/>
      <c r="AS26" s="20">
        <v>0.37037037037037041</v>
      </c>
      <c r="AT26" s="19"/>
      <c r="AU26" s="20">
        <v>0</v>
      </c>
      <c r="AV26" s="19"/>
      <c r="AW26" s="25">
        <v>0</v>
      </c>
      <c r="AX26" s="19"/>
      <c r="AY26" s="20">
        <v>0</v>
      </c>
      <c r="AZ26" s="19"/>
      <c r="BA26" s="20">
        <v>0</v>
      </c>
      <c r="BB26" s="19"/>
      <c r="BC26" s="19">
        <v>0</v>
      </c>
      <c r="BD26" s="19"/>
      <c r="BE26" s="20">
        <v>0</v>
      </c>
      <c r="BF26" s="19"/>
      <c r="BG26" s="20">
        <v>0</v>
      </c>
      <c r="BH26" s="19"/>
      <c r="BI26" s="20">
        <v>0</v>
      </c>
    </row>
    <row r="27" spans="1:61" x14ac:dyDescent="0.25">
      <c r="A27" s="31" t="s">
        <v>26</v>
      </c>
      <c r="B27" s="22" t="s">
        <v>12</v>
      </c>
      <c r="C27" s="9">
        <v>7.76</v>
      </c>
      <c r="D27" s="9">
        <v>1.81</v>
      </c>
      <c r="E27" s="9">
        <v>27.14</v>
      </c>
      <c r="F27" s="9">
        <v>11.07</v>
      </c>
      <c r="G27" s="11">
        <f>E27*G29</f>
        <v>0</v>
      </c>
      <c r="H27" s="10"/>
      <c r="I27" s="11">
        <f>E27*I29</f>
        <v>9.7978339350180512</v>
      </c>
      <c r="J27" s="10"/>
      <c r="K27" s="11">
        <f>E27*K29</f>
        <v>0</v>
      </c>
      <c r="L27" s="10"/>
      <c r="M27" s="11">
        <f>E27*M29</f>
        <v>0</v>
      </c>
      <c r="N27" s="10"/>
      <c r="O27" s="11">
        <f>E27*O29</f>
        <v>14.062176165803111</v>
      </c>
      <c r="P27" s="10"/>
      <c r="Q27" s="11">
        <f>E27*Q29</f>
        <v>9.8333333333333339</v>
      </c>
      <c r="R27" s="10"/>
      <c r="S27" s="11">
        <f>E27*S29</f>
        <v>14.591397849462368</v>
      </c>
      <c r="T27" s="10"/>
      <c r="U27" s="11">
        <f>E27*U29</f>
        <v>14.591397849462368</v>
      </c>
      <c r="V27" s="10"/>
      <c r="W27" s="11">
        <f>E27*W29</f>
        <v>0</v>
      </c>
      <c r="X27" s="10"/>
      <c r="Y27" s="11">
        <f>E27*Y29</f>
        <v>13.989690721649483</v>
      </c>
      <c r="Z27" s="10"/>
      <c r="AA27" s="11">
        <f>E27*AA29</f>
        <v>0</v>
      </c>
      <c r="AB27" s="10"/>
      <c r="AC27" s="11">
        <f>E27*AC29</f>
        <v>0</v>
      </c>
      <c r="AD27" s="10"/>
      <c r="AE27" s="11">
        <f>E27*AE29</f>
        <v>0</v>
      </c>
      <c r="AF27" s="10"/>
      <c r="AG27" s="11">
        <f>E27*AG29</f>
        <v>0</v>
      </c>
      <c r="AH27" s="10"/>
      <c r="AI27" s="11">
        <f>E27*AI29</f>
        <v>9.0769230769230766</v>
      </c>
      <c r="AJ27" s="10"/>
      <c r="AK27" s="11">
        <f>E27*AK29</f>
        <v>0</v>
      </c>
      <c r="AL27" s="10"/>
      <c r="AM27" s="10"/>
      <c r="AN27" s="10"/>
      <c r="AO27" s="11">
        <f>E27*AO29</f>
        <v>11.5</v>
      </c>
      <c r="AP27" s="10"/>
      <c r="AQ27" s="11">
        <f>E27*AQ29</f>
        <v>18.337837837837839</v>
      </c>
      <c r="AR27" s="10"/>
      <c r="AS27" s="11">
        <f>E27*AS29</f>
        <v>30.155555555555559</v>
      </c>
      <c r="AT27" s="10"/>
      <c r="AU27" s="10">
        <f>E27*AU29</f>
        <v>0</v>
      </c>
      <c r="AV27" s="10"/>
      <c r="AW27" s="12">
        <f>E27*AW29</f>
        <v>39.620437956204377</v>
      </c>
      <c r="AX27" s="10"/>
      <c r="AY27" s="11">
        <f>E27*AY29</f>
        <v>0</v>
      </c>
      <c r="AZ27" s="10"/>
      <c r="BA27" s="11">
        <f>E27*BA29</f>
        <v>0</v>
      </c>
      <c r="BB27" s="10"/>
      <c r="BC27" s="11">
        <f>E27*BC29</f>
        <v>0</v>
      </c>
      <c r="BD27" s="10"/>
      <c r="BE27" s="11">
        <f>E27*BE29</f>
        <v>14.912087912087914</v>
      </c>
      <c r="BF27" s="10"/>
      <c r="BG27" s="11">
        <f>E27*BG29</f>
        <v>0</v>
      </c>
      <c r="BH27" s="10"/>
      <c r="BI27" s="11">
        <f>E27*BI29</f>
        <v>0</v>
      </c>
    </row>
    <row r="28" spans="1:61" x14ac:dyDescent="0.25">
      <c r="A28" s="32"/>
      <c r="B28" s="13" t="s">
        <v>13</v>
      </c>
      <c r="C28" s="9">
        <v>7.76</v>
      </c>
      <c r="D28" s="9">
        <v>1.81</v>
      </c>
      <c r="E28" s="9">
        <v>78.930000000000007</v>
      </c>
      <c r="F28" s="9">
        <v>51.38</v>
      </c>
      <c r="G28" s="15">
        <f>E28*G29</f>
        <v>0</v>
      </c>
      <c r="H28" s="14"/>
      <c r="I28" s="15">
        <f>E28*I29</f>
        <v>28.49458483754513</v>
      </c>
      <c r="J28" s="14"/>
      <c r="K28" s="15">
        <f>E28*K29</f>
        <v>0</v>
      </c>
      <c r="L28" s="14"/>
      <c r="M28" s="15">
        <f>E28*M29</f>
        <v>0</v>
      </c>
      <c r="N28" s="14"/>
      <c r="O28" s="15">
        <f>E28*O29</f>
        <v>40.896373056994825</v>
      </c>
      <c r="P28" s="14"/>
      <c r="Q28" s="15">
        <f>E28*Q29</f>
        <v>28.597826086956523</v>
      </c>
      <c r="R28" s="14"/>
      <c r="S28" s="15">
        <f>E28*S29</f>
        <v>42.435483870967751</v>
      </c>
      <c r="T28" s="14"/>
      <c r="U28" s="15">
        <f>E28*U29</f>
        <v>42.435483870967751</v>
      </c>
      <c r="V28" s="14"/>
      <c r="W28" s="15">
        <f>E28*W29</f>
        <v>0</v>
      </c>
      <c r="X28" s="14"/>
      <c r="Y28" s="15">
        <f>E28*Y29</f>
        <v>40.685567010309278</v>
      </c>
      <c r="Z28" s="14"/>
      <c r="AA28" s="15">
        <f>E28*AA29</f>
        <v>0</v>
      </c>
      <c r="AB28" s="14"/>
      <c r="AC28" s="15">
        <f>E28*AC29</f>
        <v>0</v>
      </c>
      <c r="AD28" s="14"/>
      <c r="AE28" s="15">
        <f>E28*AE29</f>
        <v>0</v>
      </c>
      <c r="AF28" s="14"/>
      <c r="AG28" s="15">
        <f>E28*AG29</f>
        <v>0</v>
      </c>
      <c r="AH28" s="14"/>
      <c r="AI28" s="15">
        <f>E28*AI29</f>
        <v>26.397993311036792</v>
      </c>
      <c r="AJ28" s="14"/>
      <c r="AK28" s="15">
        <f>E28*AK29</f>
        <v>0</v>
      </c>
      <c r="AL28" s="14"/>
      <c r="AM28" s="14"/>
      <c r="AN28" s="14"/>
      <c r="AO28" s="15">
        <f>E28*AO29</f>
        <v>33.444915254237287</v>
      </c>
      <c r="AP28" s="14"/>
      <c r="AQ28" s="15">
        <f>E28*AQ29</f>
        <v>53.331081081081088</v>
      </c>
      <c r="AR28" s="14"/>
      <c r="AS28" s="15">
        <f>E28*AS29</f>
        <v>87.700000000000017</v>
      </c>
      <c r="AT28" s="14"/>
      <c r="AU28" s="14">
        <f>E28*AU29</f>
        <v>0</v>
      </c>
      <c r="AV28" s="14"/>
      <c r="AW28" s="16">
        <f>E28*AW29</f>
        <v>115.22627737226279</v>
      </c>
      <c r="AX28" s="14"/>
      <c r="AY28" s="15">
        <f>E28*AY29</f>
        <v>0</v>
      </c>
      <c r="AZ28" s="14"/>
      <c r="BA28" s="15">
        <f>E28*BA29</f>
        <v>0</v>
      </c>
      <c r="BB28" s="14"/>
      <c r="BC28" s="15">
        <f>E28*BC29</f>
        <v>0</v>
      </c>
      <c r="BD28" s="14"/>
      <c r="BE28" s="15">
        <f>E28*BE29</f>
        <v>43.368131868131876</v>
      </c>
      <c r="BF28" s="14"/>
      <c r="BG28" s="15">
        <f>E28*BG29</f>
        <v>0</v>
      </c>
      <c r="BH28" s="14"/>
      <c r="BI28" s="15">
        <f>E28*BI29</f>
        <v>0</v>
      </c>
    </row>
    <row r="29" spans="1:61" x14ac:dyDescent="0.25">
      <c r="A29" s="33"/>
      <c r="B29" s="17" t="s">
        <v>14</v>
      </c>
      <c r="C29" s="18"/>
      <c r="D29" s="18"/>
      <c r="E29" s="18"/>
      <c r="F29" s="18"/>
      <c r="G29" s="20">
        <v>0</v>
      </c>
      <c r="H29" s="19"/>
      <c r="I29" s="20">
        <v>0.36101083032490977</v>
      </c>
      <c r="J29" s="19"/>
      <c r="K29" s="20">
        <v>0</v>
      </c>
      <c r="L29" s="19"/>
      <c r="M29" s="20">
        <v>0</v>
      </c>
      <c r="N29" s="19"/>
      <c r="O29" s="20">
        <v>0.5181347150259068</v>
      </c>
      <c r="P29" s="19"/>
      <c r="Q29" s="20">
        <v>0.36231884057971014</v>
      </c>
      <c r="R29" s="19"/>
      <c r="S29" s="20">
        <v>0.53763440860215062</v>
      </c>
      <c r="T29" s="19"/>
      <c r="U29" s="20">
        <v>0.53763440860215062</v>
      </c>
      <c r="V29" s="19"/>
      <c r="W29" s="20">
        <v>0</v>
      </c>
      <c r="X29" s="19"/>
      <c r="Y29" s="20">
        <v>0.51546391752577314</v>
      </c>
      <c r="Z29" s="19"/>
      <c r="AA29" s="20">
        <v>0</v>
      </c>
      <c r="AB29" s="19"/>
      <c r="AC29" s="20">
        <v>0</v>
      </c>
      <c r="AD29" s="19"/>
      <c r="AE29" s="20">
        <v>0</v>
      </c>
      <c r="AF29" s="19"/>
      <c r="AG29" s="20">
        <v>0</v>
      </c>
      <c r="AH29" s="19"/>
      <c r="AI29" s="20">
        <v>0.33444816053511706</v>
      </c>
      <c r="AJ29" s="19"/>
      <c r="AK29" s="20">
        <v>0</v>
      </c>
      <c r="AL29" s="19"/>
      <c r="AM29" s="19"/>
      <c r="AN29" s="19"/>
      <c r="AO29" s="20">
        <v>0.42372881355932202</v>
      </c>
      <c r="AP29" s="19"/>
      <c r="AQ29" s="20">
        <v>0.67567567567567566</v>
      </c>
      <c r="AR29" s="19"/>
      <c r="AS29" s="20">
        <v>1.1111111111111112</v>
      </c>
      <c r="AT29" s="19"/>
      <c r="AU29" s="19">
        <v>0</v>
      </c>
      <c r="AV29" s="19"/>
      <c r="AW29" s="25">
        <v>1.4598540145985401</v>
      </c>
      <c r="AX29" s="19"/>
      <c r="AY29" s="20">
        <v>0</v>
      </c>
      <c r="AZ29" s="19"/>
      <c r="BA29" s="20">
        <v>0</v>
      </c>
      <c r="BB29" s="19"/>
      <c r="BC29" s="20">
        <v>0</v>
      </c>
      <c r="BD29" s="19"/>
      <c r="BE29" s="20">
        <v>0.5494505494505495</v>
      </c>
      <c r="BF29" s="19"/>
      <c r="BG29" s="20">
        <v>0</v>
      </c>
      <c r="BH29" s="19"/>
      <c r="BI29" s="20">
        <v>0</v>
      </c>
    </row>
  </sheetData>
  <mergeCells count="10">
    <mergeCell ref="G1:BI1"/>
    <mergeCell ref="A21:A23"/>
    <mergeCell ref="A24:A26"/>
    <mergeCell ref="A27:A29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CaCO3 PLM</vt:lpstr>
      <vt:lpstr>CaCO3 SEM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Paine</dc:creator>
  <cp:lastModifiedBy>Bradley Paine</cp:lastModifiedBy>
  <dcterms:created xsi:type="dcterms:W3CDTF">2021-11-16T02:36:59Z</dcterms:created>
  <dcterms:modified xsi:type="dcterms:W3CDTF">2021-12-07T23:43:45Z</dcterms:modified>
</cp:coreProperties>
</file>