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tasmania-my.sharepoint.com/personal/bradley_paine_utas_edu_au/Documents/Cocco analysis/Manuscript Data/"/>
    </mc:Choice>
  </mc:AlternateContent>
  <xr:revisionPtr revIDLastSave="45" documentId="8_{FE72060C-211F-4259-B0D9-63D9E15E350F}" xr6:coauthVersionLast="47" xr6:coauthVersionMax="47" xr10:uidLastSave="{E9043B75-1882-4EFA-8EED-82F3DBE0E71D}"/>
  <bookViews>
    <workbookView minimized="1" xWindow="3140" yWindow="2840" windowWidth="14400" windowHeight="7360" activeTab="1" xr2:uid="{B65AFBC8-BA46-4856-BCE7-1C4A4D2BDA7C}"/>
  </bookViews>
  <sheets>
    <sheet name="non sub-sampled" sheetId="1" r:id="rId1"/>
    <sheet name="sub-sampl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5" i="1" l="1"/>
  <c r="AC66" i="1"/>
  <c r="AC45" i="2"/>
  <c r="AB45" i="2"/>
  <c r="AA45" i="2"/>
  <c r="Z45" i="2"/>
  <c r="Y45" i="2"/>
  <c r="X45" i="2"/>
  <c r="W45" i="2"/>
  <c r="V45" i="2"/>
  <c r="V51" i="2" s="1"/>
  <c r="U45" i="2"/>
  <c r="T45" i="2"/>
  <c r="S45" i="2"/>
  <c r="R45" i="2"/>
  <c r="Q45" i="2"/>
  <c r="P45" i="2"/>
  <c r="O45" i="2"/>
  <c r="N45" i="2"/>
  <c r="N51" i="2" s="1"/>
  <c r="M45" i="2"/>
  <c r="L45" i="2"/>
  <c r="K45" i="2"/>
  <c r="J45" i="2"/>
  <c r="I45" i="2"/>
  <c r="H45" i="2"/>
  <c r="G45" i="2"/>
  <c r="F45" i="2"/>
  <c r="F51" i="2" s="1"/>
  <c r="E45" i="2"/>
  <c r="D45" i="2"/>
  <c r="C45" i="2"/>
  <c r="B45" i="2"/>
  <c r="AB44" i="2"/>
  <c r="AA44" i="2"/>
  <c r="Z44" i="2"/>
  <c r="Y44" i="2"/>
  <c r="Y50" i="2" s="1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I50" i="2" s="1"/>
  <c r="H44" i="2"/>
  <c r="G44" i="2"/>
  <c r="F44" i="2"/>
  <c r="E44" i="2"/>
  <c r="D44" i="2"/>
  <c r="C44" i="2"/>
  <c r="B44" i="2"/>
  <c r="AB43" i="2"/>
  <c r="AA43" i="2"/>
  <c r="Z43" i="2"/>
  <c r="Y43" i="2"/>
  <c r="X43" i="2"/>
  <c r="W43" i="2"/>
  <c r="V43" i="2"/>
  <c r="V49" i="2" s="1"/>
  <c r="U43" i="2"/>
  <c r="T43" i="2"/>
  <c r="S43" i="2"/>
  <c r="R43" i="2"/>
  <c r="Q43" i="2"/>
  <c r="P43" i="2"/>
  <c r="O43" i="2"/>
  <c r="N43" i="2"/>
  <c r="N49" i="2" s="1"/>
  <c r="M43" i="2"/>
  <c r="L43" i="2"/>
  <c r="K43" i="2"/>
  <c r="J43" i="2"/>
  <c r="I43" i="2"/>
  <c r="H43" i="2"/>
  <c r="G43" i="2"/>
  <c r="F43" i="2"/>
  <c r="F49" i="2" s="1"/>
  <c r="E43" i="2"/>
  <c r="D43" i="2"/>
  <c r="C43" i="2"/>
  <c r="B43" i="2"/>
  <c r="AB42" i="2"/>
  <c r="AA42" i="2"/>
  <c r="Z42" i="2"/>
  <c r="Y42" i="2"/>
  <c r="Y46" i="2" s="1"/>
  <c r="X42" i="2"/>
  <c r="X46" i="2" s="1"/>
  <c r="X51" i="2" s="1"/>
  <c r="W42" i="2"/>
  <c r="W46" i="2" s="1"/>
  <c r="V42" i="2"/>
  <c r="V46" i="2" s="1"/>
  <c r="U42" i="2"/>
  <c r="U46" i="2" s="1"/>
  <c r="T42" i="2"/>
  <c r="S42" i="2"/>
  <c r="R42" i="2"/>
  <c r="Q42" i="2"/>
  <c r="P42" i="2"/>
  <c r="P46" i="2" s="1"/>
  <c r="P51" i="2" s="1"/>
  <c r="O42" i="2"/>
  <c r="O46" i="2" s="1"/>
  <c r="N42" i="2"/>
  <c r="N46" i="2" s="1"/>
  <c r="M42" i="2"/>
  <c r="M46" i="2" s="1"/>
  <c r="L42" i="2"/>
  <c r="K42" i="2"/>
  <c r="J42" i="2"/>
  <c r="I42" i="2"/>
  <c r="I46" i="2" s="1"/>
  <c r="H42" i="2"/>
  <c r="H46" i="2" s="1"/>
  <c r="H51" i="2" s="1"/>
  <c r="G42" i="2"/>
  <c r="G46" i="2" s="1"/>
  <c r="F42" i="2"/>
  <c r="F46" i="2" s="1"/>
  <c r="E42" i="2"/>
  <c r="E46" i="2" s="1"/>
  <c r="D42" i="2"/>
  <c r="C42" i="2"/>
  <c r="B42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44" i="2" s="1"/>
  <c r="AC19" i="2"/>
  <c r="AC18" i="2"/>
  <c r="AC43" i="2" s="1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AC42" i="2" s="1"/>
  <c r="U66" i="1"/>
  <c r="M66" i="1"/>
  <c r="E66" i="1"/>
  <c r="AB65" i="1"/>
  <c r="AA65" i="1"/>
  <c r="AA74" i="1" s="1"/>
  <c r="Z65" i="1"/>
  <c r="Y65" i="1"/>
  <c r="X65" i="1"/>
  <c r="W65" i="1"/>
  <c r="V65" i="1"/>
  <c r="U65" i="1"/>
  <c r="U74" i="1" s="1"/>
  <c r="T65" i="1"/>
  <c r="S65" i="1"/>
  <c r="S74" i="1" s="1"/>
  <c r="R65" i="1"/>
  <c r="Q65" i="1"/>
  <c r="P65" i="1"/>
  <c r="O65" i="1"/>
  <c r="N65" i="1"/>
  <c r="M65" i="1"/>
  <c r="M74" i="1" s="1"/>
  <c r="L65" i="1"/>
  <c r="K65" i="1"/>
  <c r="K74" i="1" s="1"/>
  <c r="J65" i="1"/>
  <c r="I65" i="1"/>
  <c r="H65" i="1"/>
  <c r="G65" i="1"/>
  <c r="F65" i="1"/>
  <c r="E65" i="1"/>
  <c r="E74" i="1" s="1"/>
  <c r="D65" i="1"/>
  <c r="C65" i="1"/>
  <c r="C74" i="1" s="1"/>
  <c r="B65" i="1"/>
  <c r="AB64" i="1"/>
  <c r="AA64" i="1"/>
  <c r="AA73" i="1" s="1"/>
  <c r="Z64" i="1"/>
  <c r="Y64" i="1"/>
  <c r="X64" i="1"/>
  <c r="W64" i="1"/>
  <c r="V64" i="1"/>
  <c r="U64" i="1"/>
  <c r="U73" i="1" s="1"/>
  <c r="T64" i="1"/>
  <c r="S64" i="1"/>
  <c r="R64" i="1"/>
  <c r="Q64" i="1"/>
  <c r="P64" i="1"/>
  <c r="O64" i="1"/>
  <c r="N64" i="1"/>
  <c r="M64" i="1"/>
  <c r="M73" i="1" s="1"/>
  <c r="L64" i="1"/>
  <c r="K64" i="1"/>
  <c r="K73" i="1" s="1"/>
  <c r="J64" i="1"/>
  <c r="I64" i="1"/>
  <c r="H64" i="1"/>
  <c r="G64" i="1"/>
  <c r="F64" i="1"/>
  <c r="E64" i="1"/>
  <c r="E73" i="1" s="1"/>
  <c r="D64" i="1"/>
  <c r="C64" i="1"/>
  <c r="C73" i="1" s="1"/>
  <c r="B64" i="1"/>
  <c r="AB63" i="1"/>
  <c r="AA63" i="1"/>
  <c r="Z63" i="1"/>
  <c r="Y63" i="1"/>
  <c r="X63" i="1"/>
  <c r="W63" i="1"/>
  <c r="V63" i="1"/>
  <c r="U63" i="1"/>
  <c r="U72" i="1" s="1"/>
  <c r="T63" i="1"/>
  <c r="S63" i="1"/>
  <c r="R63" i="1"/>
  <c r="Q63" i="1"/>
  <c r="P63" i="1"/>
  <c r="O63" i="1"/>
  <c r="N63" i="1"/>
  <c r="M63" i="1"/>
  <c r="M72" i="1" s="1"/>
  <c r="L63" i="1"/>
  <c r="K63" i="1"/>
  <c r="J63" i="1"/>
  <c r="I63" i="1"/>
  <c r="H63" i="1"/>
  <c r="G63" i="1"/>
  <c r="F63" i="1"/>
  <c r="E63" i="1"/>
  <c r="E72" i="1" s="1"/>
  <c r="D63" i="1"/>
  <c r="C63" i="1"/>
  <c r="B63" i="1"/>
  <c r="AB62" i="1"/>
  <c r="AB71" i="1" s="1"/>
  <c r="AA62" i="1"/>
  <c r="Z62" i="1"/>
  <c r="Y62" i="1"/>
  <c r="X62" i="1"/>
  <c r="W62" i="1"/>
  <c r="V62" i="1"/>
  <c r="U62" i="1"/>
  <c r="U71" i="1" s="1"/>
  <c r="T62" i="1"/>
  <c r="T71" i="1" s="1"/>
  <c r="S62" i="1"/>
  <c r="R62" i="1"/>
  <c r="Q62" i="1"/>
  <c r="P62" i="1"/>
  <c r="O62" i="1"/>
  <c r="N62" i="1"/>
  <c r="M62" i="1"/>
  <c r="M71" i="1" s="1"/>
  <c r="L62" i="1"/>
  <c r="L71" i="1" s="1"/>
  <c r="K62" i="1"/>
  <c r="J62" i="1"/>
  <c r="I62" i="1"/>
  <c r="H62" i="1"/>
  <c r="G62" i="1"/>
  <c r="F62" i="1"/>
  <c r="E62" i="1"/>
  <c r="E71" i="1" s="1"/>
  <c r="D62" i="1"/>
  <c r="D71" i="1" s="1"/>
  <c r="C62" i="1"/>
  <c r="B62" i="1"/>
  <c r="AB61" i="1"/>
  <c r="AB70" i="1" s="1"/>
  <c r="AA61" i="1"/>
  <c r="AA70" i="1" s="1"/>
  <c r="Z61" i="1"/>
  <c r="Y61" i="1"/>
  <c r="X61" i="1"/>
  <c r="W61" i="1"/>
  <c r="V61" i="1"/>
  <c r="U61" i="1"/>
  <c r="U70" i="1" s="1"/>
  <c r="T61" i="1"/>
  <c r="T70" i="1" s="1"/>
  <c r="S61" i="1"/>
  <c r="S70" i="1" s="1"/>
  <c r="R61" i="1"/>
  <c r="Q61" i="1"/>
  <c r="P61" i="1"/>
  <c r="O61" i="1"/>
  <c r="N61" i="1"/>
  <c r="M61" i="1"/>
  <c r="M70" i="1" s="1"/>
  <c r="L61" i="1"/>
  <c r="L70" i="1" s="1"/>
  <c r="K61" i="1"/>
  <c r="K70" i="1" s="1"/>
  <c r="J61" i="1"/>
  <c r="I61" i="1"/>
  <c r="H61" i="1"/>
  <c r="G61" i="1"/>
  <c r="F61" i="1"/>
  <c r="E61" i="1"/>
  <c r="E70" i="1" s="1"/>
  <c r="D61" i="1"/>
  <c r="D70" i="1" s="1"/>
  <c r="C61" i="1"/>
  <c r="C70" i="1" s="1"/>
  <c r="B61" i="1"/>
  <c r="AB60" i="1"/>
  <c r="AA60" i="1"/>
  <c r="Z60" i="1"/>
  <c r="Y60" i="1"/>
  <c r="X60" i="1"/>
  <c r="W60" i="1"/>
  <c r="W66" i="1" s="1"/>
  <c r="V60" i="1"/>
  <c r="U60" i="1"/>
  <c r="U69" i="1" s="1"/>
  <c r="T60" i="1"/>
  <c r="S60" i="1"/>
  <c r="R60" i="1"/>
  <c r="Q60" i="1"/>
  <c r="P60" i="1"/>
  <c r="O60" i="1"/>
  <c r="O66" i="1" s="1"/>
  <c r="N60" i="1"/>
  <c r="M60" i="1"/>
  <c r="M69" i="1" s="1"/>
  <c r="L60" i="1"/>
  <c r="K60" i="1"/>
  <c r="J60" i="1"/>
  <c r="I60" i="1"/>
  <c r="H60" i="1"/>
  <c r="G60" i="1"/>
  <c r="F60" i="1"/>
  <c r="E60" i="1"/>
  <c r="E69" i="1" s="1"/>
  <c r="D60" i="1"/>
  <c r="C60" i="1"/>
  <c r="B60" i="1"/>
  <c r="AB59" i="1"/>
  <c r="AB66" i="1" s="1"/>
  <c r="AA59" i="1"/>
  <c r="AA66" i="1" s="1"/>
  <c r="Z59" i="1"/>
  <c r="Z66" i="1" s="1"/>
  <c r="Y59" i="1"/>
  <c r="X59" i="1"/>
  <c r="W59" i="1"/>
  <c r="V59" i="1"/>
  <c r="U59" i="1"/>
  <c r="U68" i="1" s="1"/>
  <c r="U75" i="1" s="1"/>
  <c r="T59" i="1"/>
  <c r="T66" i="1" s="1"/>
  <c r="S59" i="1"/>
  <c r="S66" i="1" s="1"/>
  <c r="S73" i="1" s="1"/>
  <c r="R59" i="1"/>
  <c r="R66" i="1" s="1"/>
  <c r="Q59" i="1"/>
  <c r="P59" i="1"/>
  <c r="O59" i="1"/>
  <c r="N59" i="1"/>
  <c r="M59" i="1"/>
  <c r="M68" i="1" s="1"/>
  <c r="M75" i="1" s="1"/>
  <c r="L59" i="1"/>
  <c r="L66" i="1" s="1"/>
  <c r="K59" i="1"/>
  <c r="K66" i="1" s="1"/>
  <c r="J59" i="1"/>
  <c r="J66" i="1" s="1"/>
  <c r="I59" i="1"/>
  <c r="H59" i="1"/>
  <c r="G59" i="1"/>
  <c r="F59" i="1"/>
  <c r="E59" i="1"/>
  <c r="E68" i="1" s="1"/>
  <c r="D59" i="1"/>
  <c r="D66" i="1" s="1"/>
  <c r="C59" i="1"/>
  <c r="C66" i="1" s="1"/>
  <c r="B59" i="1"/>
  <c r="B66" i="1" s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E49" i="2" l="1"/>
  <c r="M49" i="2"/>
  <c r="U49" i="2"/>
  <c r="G51" i="2"/>
  <c r="O51" i="2"/>
  <c r="W51" i="2"/>
  <c r="AC49" i="2"/>
  <c r="I51" i="2"/>
  <c r="I49" i="2"/>
  <c r="Y49" i="2"/>
  <c r="Y51" i="2"/>
  <c r="C50" i="2"/>
  <c r="AC46" i="2"/>
  <c r="AC48" i="2" s="1"/>
  <c r="AC52" i="2" s="1"/>
  <c r="R48" i="2"/>
  <c r="Z48" i="2"/>
  <c r="G49" i="2"/>
  <c r="O49" i="2"/>
  <c r="W49" i="2"/>
  <c r="AC50" i="2"/>
  <c r="S48" i="2"/>
  <c r="H49" i="2"/>
  <c r="P49" i="2"/>
  <c r="X49" i="2"/>
  <c r="Z51" i="2"/>
  <c r="F50" i="2"/>
  <c r="N50" i="2"/>
  <c r="V50" i="2"/>
  <c r="C51" i="2"/>
  <c r="E50" i="2"/>
  <c r="E48" i="2"/>
  <c r="M48" i="2"/>
  <c r="M50" i="2"/>
  <c r="U50" i="2"/>
  <c r="U48" i="2"/>
  <c r="Z49" i="2"/>
  <c r="G50" i="2"/>
  <c r="O50" i="2"/>
  <c r="W50" i="2"/>
  <c r="AA49" i="2"/>
  <c r="H50" i="2"/>
  <c r="P50" i="2"/>
  <c r="X50" i="2"/>
  <c r="E51" i="2"/>
  <c r="M51" i="2"/>
  <c r="U51" i="2"/>
  <c r="AC51" i="2"/>
  <c r="B46" i="2"/>
  <c r="B50" i="2" s="1"/>
  <c r="J46" i="2"/>
  <c r="J49" i="2" s="1"/>
  <c r="R46" i="2"/>
  <c r="R49" i="2" s="1"/>
  <c r="Z46" i="2"/>
  <c r="Z50" i="2" s="1"/>
  <c r="F48" i="2"/>
  <c r="F52" i="2" s="1"/>
  <c r="N48" i="2"/>
  <c r="N52" i="2" s="1"/>
  <c r="V48" i="2"/>
  <c r="V52" i="2" s="1"/>
  <c r="C46" i="2"/>
  <c r="C49" i="2" s="1"/>
  <c r="K46" i="2"/>
  <c r="K49" i="2" s="1"/>
  <c r="S46" i="2"/>
  <c r="S49" i="2" s="1"/>
  <c r="AA46" i="2"/>
  <c r="AA50" i="2" s="1"/>
  <c r="G48" i="2"/>
  <c r="O48" i="2"/>
  <c r="W48" i="2"/>
  <c r="Q46" i="2"/>
  <c r="Q50" i="2" s="1"/>
  <c r="D46" i="2"/>
  <c r="D50" i="2" s="1"/>
  <c r="L46" i="2"/>
  <c r="L50" i="2" s="1"/>
  <c r="T46" i="2"/>
  <c r="T50" i="2" s="1"/>
  <c r="AB46" i="2"/>
  <c r="AB50" i="2" s="1"/>
  <c r="H48" i="2"/>
  <c r="P48" i="2"/>
  <c r="X48" i="2"/>
  <c r="X52" i="2" s="1"/>
  <c r="I48" i="2"/>
  <c r="I52" i="2" s="1"/>
  <c r="Y48" i="2"/>
  <c r="Y52" i="2" s="1"/>
  <c r="H74" i="1"/>
  <c r="X74" i="1"/>
  <c r="P69" i="1"/>
  <c r="B71" i="1"/>
  <c r="J71" i="1"/>
  <c r="R71" i="1"/>
  <c r="Z71" i="1"/>
  <c r="G72" i="1"/>
  <c r="O72" i="1"/>
  <c r="W72" i="1"/>
  <c r="D73" i="1"/>
  <c r="L73" i="1"/>
  <c r="T73" i="1"/>
  <c r="AB73" i="1"/>
  <c r="I74" i="1"/>
  <c r="Q74" i="1"/>
  <c r="I71" i="1"/>
  <c r="Q69" i="1"/>
  <c r="Y69" i="1"/>
  <c r="N70" i="1"/>
  <c r="C71" i="1"/>
  <c r="K71" i="1"/>
  <c r="S71" i="1"/>
  <c r="AA71" i="1"/>
  <c r="H72" i="1"/>
  <c r="X72" i="1"/>
  <c r="B74" i="1"/>
  <c r="J74" i="1"/>
  <c r="R74" i="1"/>
  <c r="Z74" i="1"/>
  <c r="E75" i="1"/>
  <c r="B69" i="1"/>
  <c r="J69" i="1"/>
  <c r="R69" i="1"/>
  <c r="Z69" i="1"/>
  <c r="O70" i="1"/>
  <c r="W70" i="1"/>
  <c r="I72" i="1"/>
  <c r="Q72" i="1"/>
  <c r="F73" i="1"/>
  <c r="V68" i="1"/>
  <c r="C69" i="1"/>
  <c r="K69" i="1"/>
  <c r="S69" i="1"/>
  <c r="AA69" i="1"/>
  <c r="B72" i="1"/>
  <c r="J72" i="1"/>
  <c r="R72" i="1"/>
  <c r="Z72" i="1"/>
  <c r="O73" i="1"/>
  <c r="W73" i="1"/>
  <c r="D74" i="1"/>
  <c r="L74" i="1"/>
  <c r="T74" i="1"/>
  <c r="AB74" i="1"/>
  <c r="G68" i="1"/>
  <c r="O68" i="1"/>
  <c r="W68" i="1"/>
  <c r="D69" i="1"/>
  <c r="L69" i="1"/>
  <c r="T69" i="1"/>
  <c r="AB69" i="1"/>
  <c r="I70" i="1"/>
  <c r="Q70" i="1"/>
  <c r="C72" i="1"/>
  <c r="K72" i="1"/>
  <c r="S72" i="1"/>
  <c r="AA72" i="1"/>
  <c r="B70" i="1"/>
  <c r="J70" i="1"/>
  <c r="R70" i="1"/>
  <c r="Z70" i="1"/>
  <c r="G71" i="1"/>
  <c r="O71" i="1"/>
  <c r="W71" i="1"/>
  <c r="D72" i="1"/>
  <c r="L72" i="1"/>
  <c r="T72" i="1"/>
  <c r="AB72" i="1"/>
  <c r="I73" i="1"/>
  <c r="Q73" i="1"/>
  <c r="H68" i="1"/>
  <c r="X68" i="1"/>
  <c r="I68" i="1"/>
  <c r="F69" i="1"/>
  <c r="V69" i="1"/>
  <c r="H71" i="1"/>
  <c r="X71" i="1"/>
  <c r="B73" i="1"/>
  <c r="J73" i="1"/>
  <c r="R73" i="1"/>
  <c r="Z73" i="1"/>
  <c r="G74" i="1"/>
  <c r="O74" i="1"/>
  <c r="W74" i="1"/>
  <c r="J68" i="1"/>
  <c r="J75" i="1" s="1"/>
  <c r="W69" i="1"/>
  <c r="F66" i="1"/>
  <c r="F71" i="1" s="1"/>
  <c r="N66" i="1"/>
  <c r="N73" i="1" s="1"/>
  <c r="V66" i="1"/>
  <c r="V70" i="1" s="1"/>
  <c r="C68" i="1"/>
  <c r="K68" i="1"/>
  <c r="K75" i="1" s="1"/>
  <c r="S68" i="1"/>
  <c r="AA68" i="1"/>
  <c r="AA75" i="1" s="1"/>
  <c r="R68" i="1"/>
  <c r="O69" i="1"/>
  <c r="G66" i="1"/>
  <c r="G69" i="1" s="1"/>
  <c r="D68" i="1"/>
  <c r="D75" i="1" s="1"/>
  <c r="T68" i="1"/>
  <c r="T75" i="1" s="1"/>
  <c r="B68" i="1"/>
  <c r="B75" i="1" s="1"/>
  <c r="Z68" i="1"/>
  <c r="AB68" i="1"/>
  <c r="AB75" i="1" s="1"/>
  <c r="H66" i="1"/>
  <c r="H73" i="1" s="1"/>
  <c r="X66" i="1"/>
  <c r="X69" i="1" s="1"/>
  <c r="I66" i="1"/>
  <c r="I69" i="1" s="1"/>
  <c r="Q66" i="1"/>
  <c r="Q68" i="1" s="1"/>
  <c r="Y66" i="1"/>
  <c r="Y71" i="1" s="1"/>
  <c r="L68" i="1"/>
  <c r="L75" i="1" s="1"/>
  <c r="P66" i="1"/>
  <c r="P73" i="1" s="1"/>
  <c r="L51" i="2" l="1"/>
  <c r="B49" i="2"/>
  <c r="S51" i="2"/>
  <c r="L48" i="2"/>
  <c r="S50" i="2"/>
  <c r="D51" i="2"/>
  <c r="U52" i="2"/>
  <c r="K51" i="2"/>
  <c r="D48" i="2"/>
  <c r="AA48" i="2"/>
  <c r="Z52" i="2"/>
  <c r="K50" i="2"/>
  <c r="S52" i="2"/>
  <c r="R51" i="2"/>
  <c r="K48" i="2"/>
  <c r="J48" i="2"/>
  <c r="J52" i="2" s="1"/>
  <c r="Q51" i="2"/>
  <c r="Q49" i="2"/>
  <c r="M52" i="2"/>
  <c r="J51" i="2"/>
  <c r="C48" i="2"/>
  <c r="C52" i="2" s="1"/>
  <c r="B48" i="2"/>
  <c r="B52" i="2" s="1"/>
  <c r="AB49" i="2"/>
  <c r="W52" i="2"/>
  <c r="E52" i="2"/>
  <c r="B51" i="2"/>
  <c r="Q48" i="2"/>
  <c r="Q52" i="2" s="1"/>
  <c r="R50" i="2"/>
  <c r="R52" i="2" s="1"/>
  <c r="T49" i="2"/>
  <c r="P52" i="2"/>
  <c r="O52" i="2"/>
  <c r="AB51" i="2"/>
  <c r="AB48" i="2"/>
  <c r="J50" i="2"/>
  <c r="L49" i="2"/>
  <c r="H52" i="2"/>
  <c r="G52" i="2"/>
  <c r="T51" i="2"/>
  <c r="AA51" i="2"/>
  <c r="T48" i="2"/>
  <c r="D49" i="2"/>
  <c r="Y72" i="1"/>
  <c r="P72" i="1"/>
  <c r="F70" i="1"/>
  <c r="Y74" i="1"/>
  <c r="H69" i="1"/>
  <c r="H75" i="1" s="1"/>
  <c r="P71" i="1"/>
  <c r="N69" i="1"/>
  <c r="V74" i="1"/>
  <c r="V71" i="1"/>
  <c r="X70" i="1"/>
  <c r="X75" i="1" s="1"/>
  <c r="N68" i="1"/>
  <c r="N75" i="1" s="1"/>
  <c r="V72" i="1"/>
  <c r="V75" i="1" s="1"/>
  <c r="P68" i="1"/>
  <c r="C75" i="1"/>
  <c r="N74" i="1"/>
  <c r="X73" i="1"/>
  <c r="N71" i="1"/>
  <c r="P70" i="1"/>
  <c r="F68" i="1"/>
  <c r="P74" i="1"/>
  <c r="F72" i="1"/>
  <c r="I75" i="1"/>
  <c r="Z75" i="1"/>
  <c r="Y68" i="1"/>
  <c r="F74" i="1"/>
  <c r="W75" i="1"/>
  <c r="H70" i="1"/>
  <c r="V73" i="1"/>
  <c r="G70" i="1"/>
  <c r="N72" i="1"/>
  <c r="Q71" i="1"/>
  <c r="Q75" i="1" s="1"/>
  <c r="G75" i="1"/>
  <c r="S75" i="1"/>
  <c r="R75" i="1"/>
  <c r="Y73" i="1"/>
  <c r="Y70" i="1"/>
  <c r="O75" i="1"/>
  <c r="G73" i="1"/>
  <c r="K52" i="2" l="1"/>
  <c r="L52" i="2"/>
  <c r="AB52" i="2"/>
  <c r="AA52" i="2"/>
  <c r="T52" i="2"/>
  <c r="D52" i="2"/>
  <c r="P75" i="1"/>
  <c r="F75" i="1"/>
  <c r="Y75" i="1"/>
</calcChain>
</file>

<file path=xl/sharedStrings.xml><?xml version="1.0" encoding="utf-8"?>
<sst xmlns="http://schemas.openxmlformats.org/spreadsheetml/2006/main" count="231" uniqueCount="147">
  <si>
    <t>GC2 0-2cm</t>
  </si>
  <si>
    <t>GC2 5cm</t>
  </si>
  <si>
    <t>GC2 15-17cm</t>
  </si>
  <si>
    <t>GC2 20cm</t>
  </si>
  <si>
    <t>GC2 25cm</t>
  </si>
  <si>
    <t>GC2 30cm</t>
  </si>
  <si>
    <t>GC2B 35-37cm</t>
  </si>
  <si>
    <t>GC2 50cm</t>
  </si>
  <si>
    <t>GC2 55-57cm</t>
  </si>
  <si>
    <t>GC2 65cm</t>
  </si>
  <si>
    <t>GC2 75-77cm</t>
  </si>
  <si>
    <t>GC2 85cm</t>
  </si>
  <si>
    <t>GC2 95-97cm</t>
  </si>
  <si>
    <t>GC2 100cm</t>
  </si>
  <si>
    <t>GC2 128-130</t>
  </si>
  <si>
    <t>GC2 138cm</t>
  </si>
  <si>
    <t>GC2 148-150cm</t>
  </si>
  <si>
    <t>GC2 168-170</t>
  </si>
  <si>
    <t>GC2 178cm</t>
  </si>
  <si>
    <t>GC2 188-190</t>
  </si>
  <si>
    <t>GC2 208cm</t>
  </si>
  <si>
    <t>GC2 218cm</t>
  </si>
  <si>
    <t>GC2 228cm</t>
  </si>
  <si>
    <t>GC2 238cm</t>
  </si>
  <si>
    <t>GC2 248cm</t>
  </si>
  <si>
    <t>GC2 258cm</t>
  </si>
  <si>
    <t>GC2 268cm</t>
  </si>
  <si>
    <t>#Datasets</t>
  </si>
  <si>
    <t>IN2018_T02.21796A_GC2B_0_2_A.collapsed.kx</t>
  </si>
  <si>
    <t>HAB.21798_IN2018_T02_GC2B_5cm.collapsed.kx</t>
  </si>
  <si>
    <t>IN2018_T02.21802A_GC2B_15_17_A.collapsed.kx</t>
  </si>
  <si>
    <t>HAB.21804_IN2018_T02_GC2B_20cm.collapsed.kx</t>
  </si>
  <si>
    <t>HAB.21806_IN2018_T02_GC2B_25cm.collapsed.kx</t>
  </si>
  <si>
    <t>HAB.21808_IN2018_T02_GC2B_30cm.collapsed.kx</t>
  </si>
  <si>
    <t>IN2018_T02.21810A_GC2B_35_37_A.collapsed.kx</t>
  </si>
  <si>
    <t>HAB.21816_IN2018_T02_GC2B_50cm.collapsed.kx</t>
  </si>
  <si>
    <t>IN2018_T02.21818A_GC2B_55_57_A.collapsed.kx</t>
  </si>
  <si>
    <t>HAB.21822_IN2018_T02_GC2B_65cm.collapsed.kx</t>
  </si>
  <si>
    <t>IN2018_T02.21828A_GC2B_75_77_A.collapsed.kx</t>
  </si>
  <si>
    <t>HAB.21832_IN2018_T02_GC2B_85cm.collapsed.kx</t>
  </si>
  <si>
    <t>IN2018_T02.21836A_GC2B_95_97_A.collapsed.kx</t>
  </si>
  <si>
    <t>HAB.21838_IN2018_T02_GC2B_100cm.collapsed.kx</t>
  </si>
  <si>
    <t>IN2018_T02.21852A_GC2A_5_7_A.collapsed.kx</t>
  </si>
  <si>
    <t>HAB.21856_IN2018_T02_GC2A_15cm.collapsed.kx</t>
  </si>
  <si>
    <t>IN2018_T02.21860A_GC2A_25_27_A.collapsed.kx</t>
  </si>
  <si>
    <t>IN2018_T02.21868A_GC2A_45_47_A.collapsed.kx</t>
  </si>
  <si>
    <t>HAB.21872_IN2018_T02_GC2A_55cm.collapsed.kx</t>
  </si>
  <si>
    <t>IN2018_T02.21876A_GC2A_65_67_A.collapsed.kx</t>
  </si>
  <si>
    <t>HAB.A21884_IN2018_T02_GC2A_85cm.collapsed.kx</t>
  </si>
  <si>
    <t>HAB.21888_IN2018_T02_GC2A_95cm.collapsed.kx</t>
  </si>
  <si>
    <t>HAB.A21892_IN2018_T02_GC2A_105cm.collapsed.kx</t>
  </si>
  <si>
    <t>HAB.21896_IN2018_T02_GC2A_115cm.collapsed.kx</t>
  </si>
  <si>
    <t>HAB.A21900_IN2018_T02_GC2A_125.collapsed.kx</t>
  </si>
  <si>
    <t>HAB.21904_IN2018_T02_GC2A_135cm.collapsed.kx</t>
  </si>
  <si>
    <t>HAB.A21908_IN2018_T02_GC2A_143cm.collapsed.kx</t>
  </si>
  <si>
    <t>TOTAL</t>
  </si>
  <si>
    <t>Eukaryota</t>
  </si>
  <si>
    <t>Amoebozoa</t>
  </si>
  <si>
    <t>Ancyromonadida</t>
  </si>
  <si>
    <t>Apusozoa</t>
  </si>
  <si>
    <t>Cryptophyceae</t>
  </si>
  <si>
    <t>Discoba</t>
  </si>
  <si>
    <t>environmental samples &lt;eukaryotes,superkingdom Eukaryota&gt;</t>
  </si>
  <si>
    <t>Eukaryota incertae sedis</t>
  </si>
  <si>
    <t>Glaucocystophyceae</t>
  </si>
  <si>
    <t>Centroplasthelida</t>
  </si>
  <si>
    <t>Acanthocystis</t>
  </si>
  <si>
    <t>Pterocystida</t>
  </si>
  <si>
    <t>Pterista</t>
  </si>
  <si>
    <t>Pterocystis sp. JJP-2003</t>
  </si>
  <si>
    <t>Haptophyta</t>
  </si>
  <si>
    <t>Prymnesiophyceae</t>
  </si>
  <si>
    <t>Coccolithus pelagicus</t>
  </si>
  <si>
    <t>Pleurochrysis</t>
  </si>
  <si>
    <t>Isochrysidales</t>
  </si>
  <si>
    <t>Isochrysidaceae</t>
  </si>
  <si>
    <t>Isochrysis</t>
  </si>
  <si>
    <t>Isochrysis galbana</t>
  </si>
  <si>
    <t>Tisochrysis lutea</t>
  </si>
  <si>
    <t>Noelaerhabdaceae</t>
  </si>
  <si>
    <t>Emiliania</t>
  </si>
  <si>
    <t>Emiliania huxleyi</t>
  </si>
  <si>
    <t>Gephyrocapsa oceanica</t>
  </si>
  <si>
    <t>Phaeocystis</t>
  </si>
  <si>
    <t>Phaeocystis antarctica</t>
  </si>
  <si>
    <t>Phaeocystis globosa</t>
  </si>
  <si>
    <t>Phaeocystis rex RA-2015b</t>
  </si>
  <si>
    <t>Phaeocystis sp. AC618</t>
  </si>
  <si>
    <t>Phaeocystis sp. CCMP1728</t>
  </si>
  <si>
    <t>Phaeocystis sp. JD-2012</t>
  </si>
  <si>
    <t>Phaeocystis sp. PLY559</t>
  </si>
  <si>
    <t>Prymnesiales</t>
  </si>
  <si>
    <t>Chrysochromulina</t>
  </si>
  <si>
    <t>Chrysochromulina acantha</t>
  </si>
  <si>
    <t>Chrysochromulina alifera</t>
  </si>
  <si>
    <t>Chrysochromulina simplex</t>
  </si>
  <si>
    <t>Chrysochromulina sp. NIES-1333</t>
  </si>
  <si>
    <t>Prymnesiaceae</t>
  </si>
  <si>
    <t>unclassified Imantonia</t>
  </si>
  <si>
    <t>Prymnesium</t>
  </si>
  <si>
    <t>Algirosphaera robusta</t>
  </si>
  <si>
    <t>Helicosphaera carteri</t>
  </si>
  <si>
    <t>unclassified Haptophyceae</t>
  </si>
  <si>
    <t>Malawimonadida</t>
  </si>
  <si>
    <t>Metamonada</t>
  </si>
  <si>
    <t>Opisthokonta</t>
  </si>
  <si>
    <t>Rhodophyta</t>
  </si>
  <si>
    <t>Sar</t>
  </si>
  <si>
    <t>unclassified eukaryotes</t>
  </si>
  <si>
    <t>Viridiplantae</t>
  </si>
  <si>
    <t>Total</t>
  </si>
  <si>
    <t>Eukaryota (other)</t>
  </si>
  <si>
    <t>Haptista (other)</t>
  </si>
  <si>
    <t>Eukaryota (other) %</t>
  </si>
  <si>
    <t>Haptista (other) %</t>
  </si>
  <si>
    <t>Coccolithus pelagicus %</t>
  </si>
  <si>
    <t>Emiliania huxleyi %</t>
  </si>
  <si>
    <t>Gephyrocapsa oceanica %</t>
  </si>
  <si>
    <t>Algirosphaera robusta %</t>
  </si>
  <si>
    <t>Helicosphaera carteri %</t>
  </si>
  <si>
    <t>IN2018_T02.21796A_GC2B_0_2_A.collapsed.kx-kxddss2p2Mio</t>
  </si>
  <si>
    <t>HAB.21798_IN2018_T02_GC2B_5cm.collapsed.kx-kxddss2p2Mio</t>
  </si>
  <si>
    <t>IN2018_T02.21802A_GC2B_15_17_A.collapsed.kx-kxddss2p2Mio</t>
  </si>
  <si>
    <t>HAB.21804_IN2018_T02_GC2B_20cm.collapsed.kx-kxddss2p2Mio</t>
  </si>
  <si>
    <t>HAB.21806_IN2018_T02_GC2B_25cm.collapsed.kx-kxddss2p2Mio</t>
  </si>
  <si>
    <t>HAB.21808_IN2018_T02_GC2B_30cm.collapsed.kx-kxddss2p2Mio</t>
  </si>
  <si>
    <t>IN2018_T02.21810A_GC2B_35_37_A.collapsed.kx-kxddss2p2Mio</t>
  </si>
  <si>
    <t>HAB.21816_IN2018_T02_GC2B_50cm.collapsed.kx-kxddss2p2Mio</t>
  </si>
  <si>
    <t>IN2018_T02.21818A_GC2B_55_57_A.collapsed.kx-kxddss2p2Mio</t>
  </si>
  <si>
    <t>HAB.21822_IN2018_T02_GC2B_65cm.collapsed.kx-kxddss2p2Mio</t>
  </si>
  <si>
    <t>IN2018_T02.21828A_GC2B_75_77_A.collapsed.kx-kxddss2p2Mio</t>
  </si>
  <si>
    <t>HAB.21832_IN2018_T02_GC2B_85cm.collapsed.kx-kxddss2p2Mio</t>
  </si>
  <si>
    <t>IN2018_T02.21836A_GC2B_95_97_A.collapsed.kx-kxddss2p2Mio</t>
  </si>
  <si>
    <t>HAB.21838_IN2018_T02_GC2B_100cm.collapsed.kx-kxddss2p2Mio</t>
  </si>
  <si>
    <t>IN2018_T02.21852A_GC2A_5_7_A.collapsed.kx-kxddss2p2Mio</t>
  </si>
  <si>
    <t>HAB.21856_IN2018_T02_GC2A_15cm.collapsed.kx-kxddss2p2Mio</t>
  </si>
  <si>
    <t>IN2018_T02.21860A_GC2A_25_27_A.collapsed.kx-kxddss2p2Mio</t>
  </si>
  <si>
    <t>IN2018_T02.21868A_GC2A_45_47_A.collapsed.kx-kxddss2p2Mio</t>
  </si>
  <si>
    <t>HAB.21872_IN2018_T02_GC2A_55cm.collapsed.kx-kxddss2p2Mio</t>
  </si>
  <si>
    <t>IN2018_T02.21876A_GC2A_65_67_A.collapsed.kx-kxddss2p2Mio</t>
  </si>
  <si>
    <t>HAB.A21884_IN2018_T02_GC2A_85cm.collapsed.kx-kxddss2p2Mio</t>
  </si>
  <si>
    <t>HAB.21888_IN2018_T02_GC2A_95cm.collapsed.kx-kxddss2p2Mio</t>
  </si>
  <si>
    <t>HAB.A21892_IN2018_T02_GC2A_105cm.collapsed.kx-kxddss2p2Mio</t>
  </si>
  <si>
    <t>HAB.21896_IN2018_T02_GC2A_115cm.collapsed.kx-kxddss2p2Mio</t>
  </si>
  <si>
    <t>HAB.A21900_IN2018_T02_GC2A_125.collapsed.kx-kxddss2p2Mio</t>
  </si>
  <si>
    <t>HAB.21904_IN2018_T02_GC2A_135cm.collapsed.kx-kxddss2p2Mio</t>
  </si>
  <si>
    <t>HAB.A21908_IN2018_T02_GC2A_143cm.collapsed.kx-kxddss2p2Mio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</si>
</sst>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E00"/>
        <bgColor indexed="64"/>
      </patternFill>
    </fill>
    <fill>
      <patternFill patternType="solid">
        <fgColor rgb="FFFF1FFF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/>
    <xf numFmtId="0" fontId="0" fillId="0" borderId="1" xfId="0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2" fillId="2" borderId="0" xfId="0" applyFont="1" applyFill="1"/>
    <xf numFmtId="0" fontId="0" fillId="10" borderId="0" xfId="0" applyFill="1"/>
    <xf numFmtId="164" fontId="0" fillId="0" borderId="0" xfId="0" applyNumberFormat="1"/>
    <xf numFmtId="164" fontId="0" fillId="5" borderId="0" xfId="0" applyNumberFormat="1" applyFill="1"/>
    <xf numFmtId="164" fontId="0" fillId="6" borderId="0" xfId="0" applyNumberFormat="1" applyFill="1"/>
    <xf numFmtId="164" fontId="0" fillId="10" borderId="0" xfId="0" applyNumberFormat="1" applyFill="1"/>
    <xf numFmtId="164" fontId="0" fillId="8" borderId="0" xfId="0" applyNumberFormat="1" applyFill="1"/>
    <xf numFmtId="164" fontId="0" fillId="9" borderId="0" xfId="0" applyNumberFormat="1" applyFill="1"/>
    <xf numFmtId="2" fontId="2" fillId="2" borderId="0" xfId="0" applyNumberFormat="1" applyFont="1" applyFill="1"/>
    <xf numFmtId="164" fontId="2" fillId="2" borderId="0" xfId="0" applyNumberFormat="1" applyFont="1" applyFill="1"/>
    <xf numFmtId="0" fontId="2" fillId="3" borderId="1" xfId="0" applyFont="1" applyFill="1" applyBorder="1" applyAlignment="1">
      <alignment horizontal="center"/>
    </xf>
    <xf numFmtId="164" fontId="0" fillId="7" borderId="0" xfId="0" applyNumberFormat="1" applyFill="1"/>
    <xf numFmtId="0" fontId="1" fillId="0" borderId="0" xfId="0" applyFont="1"/>
    <xf numFmtId="0" fontId="0" fillId="3" borderId="0" xfId="0" applyFill="1"/>
    <xf numFmtId="164" fontId="0" fillId="3" borderId="0" xfId="0" applyNumberForma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40A7-0F29-4F9B-88A8-89C82B405772}">
  <dimension ref="A1:AC75"/>
  <sheetViews>
    <sheetView topLeftCell="B40" workbookViewId="0">
      <selection activeCell="AE64" sqref="AE64"/>
    </sheetView>
  </sheetViews>
  <sheetFormatPr defaultRowHeight="14.5" x14ac:dyDescent="0.35"/>
  <cols>
    <col min="1" max="1" width="27.453125" customWidth="1"/>
  </cols>
  <sheetData>
    <row r="1" spans="1:29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s="1"/>
    </row>
    <row r="2" spans="1:29" ht="15.5" x14ac:dyDescent="0.35">
      <c r="A2" s="2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39</v>
      </c>
      <c r="N2" s="2" t="s">
        <v>40</v>
      </c>
      <c r="O2" s="2" t="s">
        <v>41</v>
      </c>
      <c r="P2" s="2" t="s">
        <v>42</v>
      </c>
      <c r="Q2" s="2" t="s">
        <v>43</v>
      </c>
      <c r="R2" s="2" t="s">
        <v>44</v>
      </c>
      <c r="S2" s="2" t="s">
        <v>45</v>
      </c>
      <c r="T2" s="2" t="s">
        <v>46</v>
      </c>
      <c r="U2" s="2" t="s">
        <v>47</v>
      </c>
      <c r="V2" s="2" t="s">
        <v>48</v>
      </c>
      <c r="W2" s="2" t="s">
        <v>49</v>
      </c>
      <c r="X2" s="2" t="s">
        <v>50</v>
      </c>
      <c r="Y2" s="2" t="s">
        <v>51</v>
      </c>
      <c r="Z2" s="2" t="s">
        <v>52</v>
      </c>
      <c r="AA2" s="2" t="s">
        <v>53</v>
      </c>
      <c r="AB2" s="2" t="s">
        <v>54</v>
      </c>
      <c r="AC2" s="3" t="s">
        <v>55</v>
      </c>
    </row>
    <row r="3" spans="1:29" ht="15.5" x14ac:dyDescent="0.35">
      <c r="A3" t="s">
        <v>56</v>
      </c>
      <c r="B3">
        <v>46</v>
      </c>
      <c r="C3">
        <v>70</v>
      </c>
      <c r="D3">
        <v>54</v>
      </c>
      <c r="E3">
        <v>244</v>
      </c>
      <c r="F3">
        <v>71</v>
      </c>
      <c r="G3">
        <v>110</v>
      </c>
      <c r="H3">
        <v>132</v>
      </c>
      <c r="I3">
        <v>107</v>
      </c>
      <c r="J3">
        <v>212</v>
      </c>
      <c r="K3">
        <v>134</v>
      </c>
      <c r="L3">
        <v>158</v>
      </c>
      <c r="M3">
        <v>260</v>
      </c>
      <c r="N3">
        <v>286</v>
      </c>
      <c r="O3">
        <v>160</v>
      </c>
      <c r="P3">
        <v>146</v>
      </c>
      <c r="Q3">
        <v>215</v>
      </c>
      <c r="R3">
        <v>236</v>
      </c>
      <c r="S3">
        <v>132</v>
      </c>
      <c r="T3">
        <v>313</v>
      </c>
      <c r="U3">
        <v>127</v>
      </c>
      <c r="V3">
        <v>104</v>
      </c>
      <c r="W3">
        <v>211</v>
      </c>
      <c r="X3">
        <v>234</v>
      </c>
      <c r="Y3">
        <v>221</v>
      </c>
      <c r="Z3">
        <v>173</v>
      </c>
      <c r="AA3">
        <v>81</v>
      </c>
      <c r="AB3">
        <v>250</v>
      </c>
      <c r="AC3" s="4">
        <f>SUM(B3:AB3)</f>
        <v>4487</v>
      </c>
    </row>
    <row r="4" spans="1:29" ht="15.5" x14ac:dyDescent="0.35">
      <c r="A4" t="s">
        <v>57</v>
      </c>
      <c r="B4">
        <v>5</v>
      </c>
      <c r="C4">
        <v>5</v>
      </c>
      <c r="D4">
        <v>5</v>
      </c>
      <c r="E4">
        <v>0</v>
      </c>
      <c r="F4">
        <v>5</v>
      </c>
      <c r="G4">
        <v>2</v>
      </c>
      <c r="H4">
        <v>3</v>
      </c>
      <c r="I4">
        <v>2</v>
      </c>
      <c r="J4">
        <v>6</v>
      </c>
      <c r="K4">
        <v>2</v>
      </c>
      <c r="L4">
        <v>5</v>
      </c>
      <c r="M4">
        <v>3</v>
      </c>
      <c r="N4">
        <v>3</v>
      </c>
      <c r="O4">
        <v>0</v>
      </c>
      <c r="P4">
        <v>1</v>
      </c>
      <c r="Q4">
        <v>1</v>
      </c>
      <c r="R4">
        <v>1</v>
      </c>
      <c r="S4">
        <v>5</v>
      </c>
      <c r="T4">
        <v>0</v>
      </c>
      <c r="U4">
        <v>1</v>
      </c>
      <c r="V4">
        <v>1</v>
      </c>
      <c r="W4">
        <v>3</v>
      </c>
      <c r="X4">
        <v>4</v>
      </c>
      <c r="Y4">
        <v>9</v>
      </c>
      <c r="Z4">
        <v>2</v>
      </c>
      <c r="AA4">
        <v>2</v>
      </c>
      <c r="AB4">
        <v>5</v>
      </c>
      <c r="AC4" s="4">
        <f>SUM(B4:AB4)</f>
        <v>81</v>
      </c>
    </row>
    <row r="5" spans="1:29" ht="15.5" x14ac:dyDescent="0.35">
      <c r="A5" s="5" t="s">
        <v>58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 s="4">
        <f>SUM(B5:AB5)</f>
        <v>1</v>
      </c>
    </row>
    <row r="6" spans="1:29" ht="15.5" x14ac:dyDescent="0.35">
      <c r="A6" t="s">
        <v>59</v>
      </c>
      <c r="B6">
        <v>2</v>
      </c>
      <c r="C6">
        <v>2</v>
      </c>
      <c r="D6">
        <v>3</v>
      </c>
      <c r="E6">
        <v>3</v>
      </c>
      <c r="F6">
        <v>3</v>
      </c>
      <c r="G6">
        <v>2</v>
      </c>
      <c r="H6">
        <v>0</v>
      </c>
      <c r="I6">
        <v>0</v>
      </c>
      <c r="J6">
        <v>2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1</v>
      </c>
      <c r="Y6">
        <v>4</v>
      </c>
      <c r="Z6">
        <v>1</v>
      </c>
      <c r="AA6">
        <v>0</v>
      </c>
      <c r="AB6">
        <v>1</v>
      </c>
      <c r="AC6" s="4">
        <f t="shared" ref="AC6:AC56" si="0">SUM(B6:AB6)</f>
        <v>26</v>
      </c>
    </row>
    <row r="7" spans="1:29" ht="15.5" x14ac:dyDescent="0.35">
      <c r="A7" t="s">
        <v>60</v>
      </c>
      <c r="B7">
        <v>6</v>
      </c>
      <c r="C7">
        <v>1</v>
      </c>
      <c r="D7">
        <v>4</v>
      </c>
      <c r="E7">
        <v>2</v>
      </c>
      <c r="F7">
        <v>1</v>
      </c>
      <c r="G7">
        <v>10</v>
      </c>
      <c r="H7">
        <v>8</v>
      </c>
      <c r="I7">
        <v>3</v>
      </c>
      <c r="J7">
        <v>12</v>
      </c>
      <c r="K7">
        <v>7</v>
      </c>
      <c r="L7">
        <v>10</v>
      </c>
      <c r="M7">
        <v>12</v>
      </c>
      <c r="N7">
        <v>34</v>
      </c>
      <c r="O7">
        <v>2</v>
      </c>
      <c r="P7">
        <v>14</v>
      </c>
      <c r="Q7">
        <v>6</v>
      </c>
      <c r="R7">
        <v>15</v>
      </c>
      <c r="S7">
        <v>19</v>
      </c>
      <c r="T7">
        <v>5</v>
      </c>
      <c r="U7">
        <v>12</v>
      </c>
      <c r="V7">
        <v>23</v>
      </c>
      <c r="W7">
        <v>16</v>
      </c>
      <c r="X7">
        <v>20</v>
      </c>
      <c r="Y7">
        <v>14</v>
      </c>
      <c r="Z7">
        <v>8</v>
      </c>
      <c r="AA7">
        <v>2</v>
      </c>
      <c r="AB7">
        <v>38</v>
      </c>
      <c r="AC7" s="4">
        <f t="shared" si="0"/>
        <v>304</v>
      </c>
    </row>
    <row r="8" spans="1:29" ht="15.5" x14ac:dyDescent="0.35">
      <c r="A8" t="s">
        <v>61</v>
      </c>
      <c r="B8">
        <v>5</v>
      </c>
      <c r="C8">
        <v>13</v>
      </c>
      <c r="D8">
        <v>6</v>
      </c>
      <c r="E8">
        <v>11</v>
      </c>
      <c r="F8">
        <v>15</v>
      </c>
      <c r="G8">
        <v>8</v>
      </c>
      <c r="H8">
        <v>8</v>
      </c>
      <c r="I8">
        <v>4</v>
      </c>
      <c r="J8">
        <v>17</v>
      </c>
      <c r="K8">
        <v>7</v>
      </c>
      <c r="L8">
        <v>14</v>
      </c>
      <c r="M8">
        <v>9</v>
      </c>
      <c r="N8">
        <v>17</v>
      </c>
      <c r="O8">
        <v>7</v>
      </c>
      <c r="P8">
        <v>7</v>
      </c>
      <c r="Q8">
        <v>7</v>
      </c>
      <c r="R8">
        <v>10</v>
      </c>
      <c r="S8">
        <v>11</v>
      </c>
      <c r="T8">
        <v>8</v>
      </c>
      <c r="U8">
        <v>5</v>
      </c>
      <c r="V8">
        <v>9</v>
      </c>
      <c r="W8">
        <v>12</v>
      </c>
      <c r="X8">
        <v>7</v>
      </c>
      <c r="Y8">
        <v>24</v>
      </c>
      <c r="Z8">
        <v>6</v>
      </c>
      <c r="AA8">
        <v>4</v>
      </c>
      <c r="AB8">
        <v>13</v>
      </c>
      <c r="AC8" s="4">
        <f t="shared" si="0"/>
        <v>264</v>
      </c>
    </row>
    <row r="9" spans="1:29" ht="15.5" x14ac:dyDescent="0.35">
      <c r="A9" t="s">
        <v>62</v>
      </c>
      <c r="B9">
        <v>0</v>
      </c>
      <c r="C9">
        <v>0</v>
      </c>
      <c r="D9">
        <v>1</v>
      </c>
      <c r="E9">
        <v>0</v>
      </c>
      <c r="F9">
        <v>1</v>
      </c>
      <c r="G9">
        <v>1</v>
      </c>
      <c r="H9">
        <v>0</v>
      </c>
      <c r="I9">
        <v>3</v>
      </c>
      <c r="J9">
        <v>0</v>
      </c>
      <c r="K9">
        <v>2</v>
      </c>
      <c r="L9">
        <v>2</v>
      </c>
      <c r="M9">
        <v>2</v>
      </c>
      <c r="N9">
        <v>2</v>
      </c>
      <c r="O9">
        <v>0</v>
      </c>
      <c r="P9">
        <v>2</v>
      </c>
      <c r="Q9">
        <v>3</v>
      </c>
      <c r="R9">
        <v>5</v>
      </c>
      <c r="S9">
        <v>1</v>
      </c>
      <c r="T9">
        <v>0</v>
      </c>
      <c r="U9">
        <v>3</v>
      </c>
      <c r="V9">
        <v>1</v>
      </c>
      <c r="W9">
        <v>2</v>
      </c>
      <c r="X9">
        <v>2</v>
      </c>
      <c r="Y9">
        <v>1</v>
      </c>
      <c r="Z9">
        <v>0</v>
      </c>
      <c r="AA9">
        <v>0</v>
      </c>
      <c r="AB9">
        <v>3</v>
      </c>
      <c r="AC9" s="4">
        <f t="shared" si="0"/>
        <v>37</v>
      </c>
    </row>
    <row r="10" spans="1:29" ht="15.5" x14ac:dyDescent="0.35">
      <c r="A10" t="s">
        <v>63</v>
      </c>
      <c r="B10">
        <v>1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3</v>
      </c>
      <c r="K10">
        <v>2</v>
      </c>
      <c r="L10">
        <v>0</v>
      </c>
      <c r="M10">
        <v>1</v>
      </c>
      <c r="N10">
        <v>2</v>
      </c>
      <c r="O10">
        <v>1</v>
      </c>
      <c r="P10">
        <v>0</v>
      </c>
      <c r="Q10">
        <v>3</v>
      </c>
      <c r="R10">
        <v>0</v>
      </c>
      <c r="S10">
        <v>1</v>
      </c>
      <c r="T10">
        <v>0</v>
      </c>
      <c r="U10">
        <v>2</v>
      </c>
      <c r="V10">
        <v>0</v>
      </c>
      <c r="W10">
        <v>1</v>
      </c>
      <c r="X10">
        <v>0</v>
      </c>
      <c r="Y10">
        <v>1</v>
      </c>
      <c r="Z10">
        <v>1</v>
      </c>
      <c r="AA10">
        <v>0</v>
      </c>
      <c r="AB10">
        <v>4</v>
      </c>
      <c r="AC10" s="4">
        <f t="shared" si="0"/>
        <v>24</v>
      </c>
    </row>
    <row r="11" spans="1:29" ht="15.5" x14ac:dyDescent="0.35">
      <c r="A11" s="6" t="s">
        <v>64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  <c r="P11" s="6">
        <v>0</v>
      </c>
      <c r="Q11" s="6">
        <v>1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4">
        <f t="shared" si="0"/>
        <v>4</v>
      </c>
    </row>
    <row r="12" spans="1:29" ht="15.5" x14ac:dyDescent="0.35">
      <c r="A12" s="5" t="s">
        <v>65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  <c r="AA12">
        <v>0</v>
      </c>
      <c r="AB12">
        <v>1</v>
      </c>
      <c r="AC12" s="4">
        <f t="shared" si="0"/>
        <v>2</v>
      </c>
    </row>
    <row r="13" spans="1:29" ht="15.5" x14ac:dyDescent="0.35">
      <c r="A13" s="5" t="s">
        <v>66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  <c r="AA13">
        <v>0</v>
      </c>
      <c r="AB13">
        <v>0</v>
      </c>
      <c r="AC13" s="4">
        <f t="shared" si="0"/>
        <v>1</v>
      </c>
    </row>
    <row r="14" spans="1:29" ht="15.5" x14ac:dyDescent="0.35">
      <c r="A14" s="5" t="s">
        <v>67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s="4">
        <f t="shared" si="0"/>
        <v>1</v>
      </c>
    </row>
    <row r="15" spans="1:29" ht="15.5" x14ac:dyDescent="0.35">
      <c r="A15" s="5" t="s">
        <v>68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s="4">
        <f t="shared" si="0"/>
        <v>1</v>
      </c>
    </row>
    <row r="16" spans="1:29" ht="15.5" x14ac:dyDescent="0.35">
      <c r="A16" t="s">
        <v>69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s="4">
        <f t="shared" si="0"/>
        <v>1</v>
      </c>
    </row>
    <row r="17" spans="1:29" ht="15.5" x14ac:dyDescent="0.35">
      <c r="A17" t="s">
        <v>70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1</v>
      </c>
      <c r="K17">
        <v>0</v>
      </c>
      <c r="L17">
        <v>2</v>
      </c>
      <c r="M17">
        <v>3</v>
      </c>
      <c r="N17">
        <v>1</v>
      </c>
      <c r="O17">
        <v>0</v>
      </c>
      <c r="P17">
        <v>2</v>
      </c>
      <c r="Q17">
        <v>2</v>
      </c>
      <c r="R17">
        <v>3</v>
      </c>
      <c r="S17">
        <v>0</v>
      </c>
      <c r="T17">
        <v>1</v>
      </c>
      <c r="U17">
        <v>0</v>
      </c>
      <c r="V17">
        <v>2</v>
      </c>
      <c r="W17">
        <v>3</v>
      </c>
      <c r="X17">
        <v>1</v>
      </c>
      <c r="Y17">
        <v>0</v>
      </c>
      <c r="Z17">
        <v>1</v>
      </c>
      <c r="AA17">
        <v>1</v>
      </c>
      <c r="AB17">
        <v>1</v>
      </c>
      <c r="AC17" s="4">
        <f t="shared" si="0"/>
        <v>25</v>
      </c>
    </row>
    <row r="18" spans="1:29" ht="15.5" x14ac:dyDescent="0.35">
      <c r="A18" t="s">
        <v>71</v>
      </c>
      <c r="B18">
        <v>1</v>
      </c>
      <c r="C18">
        <v>0</v>
      </c>
      <c r="D18">
        <v>1</v>
      </c>
      <c r="E18">
        <v>5</v>
      </c>
      <c r="F18">
        <v>1</v>
      </c>
      <c r="G18">
        <v>7</v>
      </c>
      <c r="H18">
        <v>2</v>
      </c>
      <c r="I18">
        <v>7</v>
      </c>
      <c r="J18">
        <v>4</v>
      </c>
      <c r="K18">
        <v>9</v>
      </c>
      <c r="L18">
        <v>5</v>
      </c>
      <c r="M18">
        <v>9</v>
      </c>
      <c r="N18">
        <v>12</v>
      </c>
      <c r="O18">
        <v>7</v>
      </c>
      <c r="P18">
        <v>10</v>
      </c>
      <c r="Q18">
        <v>9</v>
      </c>
      <c r="R18">
        <v>6</v>
      </c>
      <c r="S18">
        <v>10</v>
      </c>
      <c r="T18">
        <v>1</v>
      </c>
      <c r="U18">
        <v>8</v>
      </c>
      <c r="V18">
        <v>12</v>
      </c>
      <c r="W18">
        <v>9</v>
      </c>
      <c r="X18">
        <v>20</v>
      </c>
      <c r="Y18">
        <v>14</v>
      </c>
      <c r="Z18">
        <v>7</v>
      </c>
      <c r="AA18">
        <v>4</v>
      </c>
      <c r="AB18">
        <v>8</v>
      </c>
      <c r="AC18" s="4">
        <f t="shared" si="0"/>
        <v>188</v>
      </c>
    </row>
    <row r="19" spans="1:29" ht="15.5" x14ac:dyDescent="0.35">
      <c r="A19" s="7" t="s">
        <v>72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4">
        <f t="shared" si="0"/>
        <v>1</v>
      </c>
    </row>
    <row r="20" spans="1:29" ht="15.5" x14ac:dyDescent="0.35">
      <c r="A20" s="5" t="s">
        <v>73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 s="4">
        <f t="shared" si="0"/>
        <v>0</v>
      </c>
    </row>
    <row r="21" spans="1:29" ht="15.5" x14ac:dyDescent="0.35">
      <c r="A21" t="s">
        <v>74</v>
      </c>
      <c r="B21">
        <v>0</v>
      </c>
      <c r="C21">
        <v>0</v>
      </c>
      <c r="D21">
        <v>0</v>
      </c>
      <c r="E21">
        <v>1</v>
      </c>
      <c r="F21">
        <v>0</v>
      </c>
      <c r="G21">
        <v>1</v>
      </c>
      <c r="H21">
        <v>0</v>
      </c>
      <c r="I21">
        <v>0</v>
      </c>
      <c r="J21">
        <v>0</v>
      </c>
      <c r="K21">
        <v>4</v>
      </c>
      <c r="L21">
        <v>1</v>
      </c>
      <c r="M21">
        <v>4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0</v>
      </c>
      <c r="U21">
        <v>2</v>
      </c>
      <c r="V21">
        <v>2</v>
      </c>
      <c r="W21">
        <v>4</v>
      </c>
      <c r="X21">
        <v>3</v>
      </c>
      <c r="Y21">
        <v>0</v>
      </c>
      <c r="Z21">
        <v>3</v>
      </c>
      <c r="AA21">
        <v>0</v>
      </c>
      <c r="AB21">
        <v>0</v>
      </c>
      <c r="AC21" s="4">
        <f t="shared" si="0"/>
        <v>37</v>
      </c>
    </row>
    <row r="22" spans="1:29" ht="15.5" x14ac:dyDescent="0.35">
      <c r="A22" t="s">
        <v>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 s="4">
        <f t="shared" si="0"/>
        <v>3</v>
      </c>
    </row>
    <row r="23" spans="1:29" ht="15.5" x14ac:dyDescent="0.35">
      <c r="A23" t="s">
        <v>76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 s="4">
        <f t="shared" si="0"/>
        <v>1</v>
      </c>
    </row>
    <row r="24" spans="1:29" ht="15.5" x14ac:dyDescent="0.35">
      <c r="A24" t="s">
        <v>77</v>
      </c>
      <c r="B24">
        <v>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 s="4">
        <f t="shared" si="0"/>
        <v>2</v>
      </c>
    </row>
    <row r="25" spans="1:29" ht="15.5" x14ac:dyDescent="0.35">
      <c r="A25" t="s">
        <v>78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0</v>
      </c>
      <c r="AB25">
        <v>0</v>
      </c>
      <c r="AC25" s="4">
        <f t="shared" si="0"/>
        <v>1</v>
      </c>
    </row>
    <row r="26" spans="1:29" ht="15.5" x14ac:dyDescent="0.35">
      <c r="A26" t="s">
        <v>79</v>
      </c>
      <c r="B26">
        <v>0</v>
      </c>
      <c r="C26">
        <v>0</v>
      </c>
      <c r="D26">
        <v>0</v>
      </c>
      <c r="E26">
        <v>0</v>
      </c>
      <c r="F26">
        <v>1</v>
      </c>
      <c r="G26">
        <v>1</v>
      </c>
      <c r="H26">
        <v>3</v>
      </c>
      <c r="I26">
        <v>3</v>
      </c>
      <c r="J26">
        <v>4</v>
      </c>
      <c r="K26">
        <v>3</v>
      </c>
      <c r="L26">
        <v>2</v>
      </c>
      <c r="M26">
        <v>6</v>
      </c>
      <c r="N26">
        <v>5</v>
      </c>
      <c r="O26">
        <v>5</v>
      </c>
      <c r="P26">
        <v>3</v>
      </c>
      <c r="Q26">
        <v>1</v>
      </c>
      <c r="R26">
        <v>6</v>
      </c>
      <c r="S26">
        <v>2</v>
      </c>
      <c r="T26">
        <v>0</v>
      </c>
      <c r="U26">
        <v>3</v>
      </c>
      <c r="V26">
        <v>1</v>
      </c>
      <c r="W26">
        <v>4</v>
      </c>
      <c r="X26">
        <v>3</v>
      </c>
      <c r="Y26">
        <v>6</v>
      </c>
      <c r="Z26">
        <v>0</v>
      </c>
      <c r="AA26">
        <v>0</v>
      </c>
      <c r="AB26">
        <v>1</v>
      </c>
      <c r="AC26" s="4">
        <f t="shared" si="0"/>
        <v>63</v>
      </c>
    </row>
    <row r="27" spans="1:29" ht="15.5" x14ac:dyDescent="0.35">
      <c r="A27" s="8" t="s">
        <v>80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3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4">
        <f t="shared" si="0"/>
        <v>3</v>
      </c>
    </row>
    <row r="28" spans="1:29" ht="15.5" x14ac:dyDescent="0.35">
      <c r="A28" s="8" t="s">
        <v>81</v>
      </c>
      <c r="B28" s="8">
        <v>52</v>
      </c>
      <c r="C28" s="8">
        <v>49</v>
      </c>
      <c r="D28" s="8">
        <v>124</v>
      </c>
      <c r="E28" s="8">
        <v>473</v>
      </c>
      <c r="F28" s="8">
        <v>338</v>
      </c>
      <c r="G28" s="8">
        <v>1864</v>
      </c>
      <c r="H28" s="8">
        <v>779</v>
      </c>
      <c r="I28" s="8">
        <v>3515</v>
      </c>
      <c r="J28" s="8">
        <v>2437</v>
      </c>
      <c r="K28" s="8">
        <v>3742</v>
      </c>
      <c r="L28" s="8">
        <v>1485</v>
      </c>
      <c r="M28" s="8">
        <v>8607</v>
      </c>
      <c r="N28" s="8">
        <v>4385</v>
      </c>
      <c r="O28" s="8">
        <v>4512</v>
      </c>
      <c r="P28" s="8">
        <v>2251</v>
      </c>
      <c r="Q28" s="8">
        <v>2836</v>
      </c>
      <c r="R28" s="8">
        <v>1855</v>
      </c>
      <c r="S28" s="8">
        <v>1039</v>
      </c>
      <c r="T28" s="8">
        <v>888</v>
      </c>
      <c r="U28" s="8">
        <v>1037</v>
      </c>
      <c r="V28" s="8">
        <v>1448</v>
      </c>
      <c r="W28" s="8">
        <v>4915</v>
      </c>
      <c r="X28" s="8">
        <v>4343</v>
      </c>
      <c r="Y28" s="8">
        <v>3241</v>
      </c>
      <c r="Z28" s="8">
        <v>1643</v>
      </c>
      <c r="AA28" s="8">
        <v>332</v>
      </c>
      <c r="AB28" s="8">
        <v>704</v>
      </c>
      <c r="AC28" s="4">
        <f t="shared" si="0"/>
        <v>58894</v>
      </c>
    </row>
    <row r="29" spans="1:29" ht="15.5" x14ac:dyDescent="0.35">
      <c r="A29" s="9" t="s">
        <v>82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1</v>
      </c>
      <c r="H29" s="9">
        <v>0</v>
      </c>
      <c r="I29" s="9">
        <v>1</v>
      </c>
      <c r="J29" s="9">
        <v>2</v>
      </c>
      <c r="K29" s="9">
        <v>2</v>
      </c>
      <c r="L29" s="9">
        <v>1</v>
      </c>
      <c r="M29" s="9">
        <v>3</v>
      </c>
      <c r="N29" s="9">
        <v>2</v>
      </c>
      <c r="O29" s="9">
        <v>4</v>
      </c>
      <c r="P29" s="9">
        <v>2</v>
      </c>
      <c r="Q29" s="9">
        <v>3</v>
      </c>
      <c r="R29" s="9">
        <v>1</v>
      </c>
      <c r="S29" s="9">
        <v>0</v>
      </c>
      <c r="T29" s="9">
        <v>0</v>
      </c>
      <c r="U29" s="9">
        <v>2</v>
      </c>
      <c r="V29" s="9">
        <v>2</v>
      </c>
      <c r="W29" s="9">
        <v>3</v>
      </c>
      <c r="X29" s="9">
        <v>3</v>
      </c>
      <c r="Y29" s="9">
        <v>5</v>
      </c>
      <c r="Z29" s="9">
        <v>1</v>
      </c>
      <c r="AA29" s="9">
        <v>0</v>
      </c>
      <c r="AB29" s="9">
        <v>1</v>
      </c>
      <c r="AC29" s="4">
        <f t="shared" si="0"/>
        <v>39</v>
      </c>
    </row>
    <row r="30" spans="1:29" ht="15.5" x14ac:dyDescent="0.35">
      <c r="A30" t="s">
        <v>83</v>
      </c>
      <c r="B30">
        <v>0</v>
      </c>
      <c r="C30">
        <v>0</v>
      </c>
      <c r="D30">
        <v>0</v>
      </c>
      <c r="E30">
        <v>1</v>
      </c>
      <c r="F30">
        <v>0</v>
      </c>
      <c r="G30">
        <v>1</v>
      </c>
      <c r="H30">
        <v>3</v>
      </c>
      <c r="I30">
        <v>1</v>
      </c>
      <c r="J30">
        <v>2</v>
      </c>
      <c r="K30">
        <v>1</v>
      </c>
      <c r="L30">
        <v>2</v>
      </c>
      <c r="M30">
        <v>2</v>
      </c>
      <c r="N30">
        <v>6</v>
      </c>
      <c r="O30">
        <v>1</v>
      </c>
      <c r="P30">
        <v>4</v>
      </c>
      <c r="Q30">
        <v>1</v>
      </c>
      <c r="R30">
        <v>0</v>
      </c>
      <c r="S30">
        <v>6</v>
      </c>
      <c r="T30">
        <v>0</v>
      </c>
      <c r="U30">
        <v>6</v>
      </c>
      <c r="V30">
        <v>4</v>
      </c>
      <c r="W30">
        <v>3</v>
      </c>
      <c r="X30">
        <v>7</v>
      </c>
      <c r="Y30">
        <v>1</v>
      </c>
      <c r="Z30">
        <v>1</v>
      </c>
      <c r="AA30">
        <v>1</v>
      </c>
      <c r="AB30">
        <v>8</v>
      </c>
      <c r="AC30" s="4">
        <f t="shared" si="0"/>
        <v>62</v>
      </c>
    </row>
    <row r="31" spans="1:29" ht="15.5" x14ac:dyDescent="0.35">
      <c r="A31" t="s">
        <v>84</v>
      </c>
      <c r="B31">
        <v>0</v>
      </c>
      <c r="C31">
        <v>1</v>
      </c>
      <c r="D31">
        <v>0</v>
      </c>
      <c r="E31">
        <v>0</v>
      </c>
      <c r="F31">
        <v>0</v>
      </c>
      <c r="G31">
        <v>0</v>
      </c>
      <c r="H31">
        <v>1</v>
      </c>
      <c r="I31">
        <v>0</v>
      </c>
      <c r="J31">
        <v>1</v>
      </c>
      <c r="K31">
        <v>2</v>
      </c>
      <c r="L31">
        <v>0</v>
      </c>
      <c r="M31">
        <v>0</v>
      </c>
      <c r="N31">
        <v>4</v>
      </c>
      <c r="O31">
        <v>0</v>
      </c>
      <c r="P31">
        <v>0</v>
      </c>
      <c r="Q31">
        <v>0</v>
      </c>
      <c r="R31">
        <v>3</v>
      </c>
      <c r="S31">
        <v>1</v>
      </c>
      <c r="T31">
        <v>0</v>
      </c>
      <c r="U31">
        <v>2</v>
      </c>
      <c r="V31">
        <v>3</v>
      </c>
      <c r="W31">
        <v>1</v>
      </c>
      <c r="X31">
        <v>4</v>
      </c>
      <c r="Y31">
        <v>0</v>
      </c>
      <c r="Z31">
        <v>1</v>
      </c>
      <c r="AA31">
        <v>0</v>
      </c>
      <c r="AB31">
        <v>2</v>
      </c>
      <c r="AC31" s="4">
        <f t="shared" si="0"/>
        <v>26</v>
      </c>
    </row>
    <row r="32" spans="1:29" ht="15.5" x14ac:dyDescent="0.35">
      <c r="A32" t="s">
        <v>85</v>
      </c>
      <c r="B32">
        <v>1</v>
      </c>
      <c r="C32">
        <v>1</v>
      </c>
      <c r="D32">
        <v>2</v>
      </c>
      <c r="E32">
        <v>1</v>
      </c>
      <c r="F32">
        <v>1</v>
      </c>
      <c r="G32">
        <v>1</v>
      </c>
      <c r="H32">
        <v>1</v>
      </c>
      <c r="I32">
        <v>0</v>
      </c>
      <c r="J32">
        <v>2</v>
      </c>
      <c r="K32">
        <v>1</v>
      </c>
      <c r="L32">
        <v>6</v>
      </c>
      <c r="M32">
        <v>3</v>
      </c>
      <c r="N32">
        <v>2</v>
      </c>
      <c r="O32">
        <v>2</v>
      </c>
      <c r="P32">
        <v>3</v>
      </c>
      <c r="Q32">
        <v>2</v>
      </c>
      <c r="R32">
        <v>8</v>
      </c>
      <c r="S32">
        <v>8</v>
      </c>
      <c r="T32">
        <v>0</v>
      </c>
      <c r="U32">
        <v>7</v>
      </c>
      <c r="V32">
        <v>7</v>
      </c>
      <c r="W32">
        <v>8</v>
      </c>
      <c r="X32">
        <v>10</v>
      </c>
      <c r="Y32">
        <v>17</v>
      </c>
      <c r="Z32">
        <v>15</v>
      </c>
      <c r="AA32">
        <v>1</v>
      </c>
      <c r="AB32">
        <v>6</v>
      </c>
      <c r="AC32" s="4">
        <f t="shared" si="0"/>
        <v>116</v>
      </c>
    </row>
    <row r="33" spans="1:29" ht="15.5" x14ac:dyDescent="0.35">
      <c r="A33" t="s">
        <v>86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0</v>
      </c>
      <c r="AA33">
        <v>0</v>
      </c>
      <c r="AB33">
        <v>0</v>
      </c>
      <c r="AC33" s="4">
        <f t="shared" si="0"/>
        <v>1</v>
      </c>
    </row>
    <row r="34" spans="1:29" ht="15.5" x14ac:dyDescent="0.35">
      <c r="A34" t="s">
        <v>87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 s="4">
        <f t="shared" si="0"/>
        <v>1</v>
      </c>
    </row>
    <row r="35" spans="1:29" ht="15.5" x14ac:dyDescent="0.35">
      <c r="A35" t="s">
        <v>88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 s="4">
        <f t="shared" si="0"/>
        <v>1</v>
      </c>
    </row>
    <row r="36" spans="1:29" ht="15.5" x14ac:dyDescent="0.35">
      <c r="A36" t="s">
        <v>89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 s="4">
        <f t="shared" si="0"/>
        <v>1</v>
      </c>
    </row>
    <row r="37" spans="1:29" ht="15.5" x14ac:dyDescent="0.35">
      <c r="A37" s="5" t="s">
        <v>90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 s="4">
        <f t="shared" si="0"/>
        <v>1</v>
      </c>
    </row>
    <row r="38" spans="1:29" ht="15.5" x14ac:dyDescent="0.35">
      <c r="A38" t="s">
        <v>91</v>
      </c>
      <c r="B38">
        <v>0</v>
      </c>
      <c r="C38">
        <v>0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3</v>
      </c>
      <c r="N38">
        <v>2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</v>
      </c>
      <c r="Y38">
        <v>0</v>
      </c>
      <c r="Z38">
        <v>0</v>
      </c>
      <c r="AA38">
        <v>0</v>
      </c>
      <c r="AB38">
        <v>1</v>
      </c>
      <c r="AC38" s="4">
        <f t="shared" si="0"/>
        <v>9</v>
      </c>
    </row>
    <row r="39" spans="1:29" ht="15.5" x14ac:dyDescent="0.35">
      <c r="A39" t="s">
        <v>92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1</v>
      </c>
      <c r="K39">
        <v>1</v>
      </c>
      <c r="L39">
        <v>0</v>
      </c>
      <c r="M39">
        <v>2</v>
      </c>
      <c r="N39">
        <v>0</v>
      </c>
      <c r="O39">
        <v>1</v>
      </c>
      <c r="P39">
        <v>0</v>
      </c>
      <c r="Q39">
        <v>1</v>
      </c>
      <c r="R39">
        <v>1</v>
      </c>
      <c r="S39">
        <v>2</v>
      </c>
      <c r="T39">
        <v>1</v>
      </c>
      <c r="U39">
        <v>2</v>
      </c>
      <c r="V39">
        <v>0</v>
      </c>
      <c r="W39">
        <v>0</v>
      </c>
      <c r="X39">
        <v>3</v>
      </c>
      <c r="Y39">
        <v>1</v>
      </c>
      <c r="Z39">
        <v>1</v>
      </c>
      <c r="AA39">
        <v>0</v>
      </c>
      <c r="AB39">
        <v>1</v>
      </c>
      <c r="AC39" s="4">
        <f t="shared" si="0"/>
        <v>18</v>
      </c>
    </row>
    <row r="40" spans="1:29" ht="15.5" x14ac:dyDescent="0.35">
      <c r="A40" s="5" t="s">
        <v>93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 s="4">
        <f t="shared" si="0"/>
        <v>1</v>
      </c>
    </row>
    <row r="41" spans="1:29" ht="15.5" x14ac:dyDescent="0.35">
      <c r="A41" s="5" t="s">
        <v>94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1</v>
      </c>
      <c r="AC41" s="4">
        <f t="shared" si="0"/>
        <v>1</v>
      </c>
    </row>
    <row r="42" spans="1:29" ht="15.5" x14ac:dyDescent="0.35">
      <c r="A42" s="5" t="s">
        <v>95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 s="4">
        <f t="shared" si="0"/>
        <v>1</v>
      </c>
    </row>
    <row r="43" spans="1:29" ht="15.5" x14ac:dyDescent="0.35">
      <c r="A43" s="5" t="s">
        <v>96</v>
      </c>
      <c r="B43">
        <v>0</v>
      </c>
      <c r="C43">
        <v>0</v>
      </c>
      <c r="D43">
        <v>0</v>
      </c>
      <c r="E43">
        <v>0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1</v>
      </c>
      <c r="Y43">
        <v>1</v>
      </c>
      <c r="Z43">
        <v>0</v>
      </c>
      <c r="AA43">
        <v>0</v>
      </c>
      <c r="AB43">
        <v>0</v>
      </c>
      <c r="AC43" s="4">
        <f t="shared" si="0"/>
        <v>4</v>
      </c>
    </row>
    <row r="44" spans="1:29" ht="15.5" x14ac:dyDescent="0.35">
      <c r="A44" t="s">
        <v>97</v>
      </c>
      <c r="B44">
        <v>0</v>
      </c>
      <c r="C44">
        <v>0</v>
      </c>
      <c r="D44">
        <v>0</v>
      </c>
      <c r="E44">
        <v>1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 s="4">
        <f t="shared" si="0"/>
        <v>2</v>
      </c>
    </row>
    <row r="45" spans="1:29" ht="15.5" x14ac:dyDescent="0.35">
      <c r="A45" s="5" t="s">
        <v>98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1</v>
      </c>
      <c r="AA45">
        <v>0</v>
      </c>
      <c r="AB45">
        <v>0</v>
      </c>
      <c r="AC45" s="4">
        <f t="shared" si="0"/>
        <v>1</v>
      </c>
    </row>
    <row r="46" spans="1:29" ht="15.5" x14ac:dyDescent="0.35">
      <c r="A46" t="s">
        <v>99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1</v>
      </c>
      <c r="AA46">
        <v>0</v>
      </c>
      <c r="AB46">
        <v>0</v>
      </c>
      <c r="AC46" s="4">
        <f t="shared" si="0"/>
        <v>2</v>
      </c>
    </row>
    <row r="47" spans="1:29" ht="15.5" x14ac:dyDescent="0.35">
      <c r="A47" s="10" t="s">
        <v>100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1</v>
      </c>
      <c r="Y47" s="10">
        <v>0</v>
      </c>
      <c r="Z47" s="10">
        <v>0</v>
      </c>
      <c r="AA47" s="10">
        <v>0</v>
      </c>
      <c r="AB47" s="10">
        <v>0</v>
      </c>
      <c r="AC47" s="4">
        <f t="shared" si="0"/>
        <v>1</v>
      </c>
    </row>
    <row r="48" spans="1:29" ht="15.5" x14ac:dyDescent="0.35">
      <c r="A48" s="11" t="s">
        <v>101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1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4">
        <f t="shared" si="0"/>
        <v>1</v>
      </c>
    </row>
    <row r="49" spans="1:29" ht="15.5" x14ac:dyDescent="0.35">
      <c r="A49" s="6" t="s">
        <v>102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1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1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4">
        <f t="shared" si="0"/>
        <v>2</v>
      </c>
    </row>
    <row r="50" spans="1:29" ht="15.5" x14ac:dyDescent="0.35">
      <c r="A50" t="s">
        <v>103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 s="4">
        <f t="shared" si="0"/>
        <v>1</v>
      </c>
    </row>
    <row r="51" spans="1:29" ht="15.5" x14ac:dyDescent="0.35">
      <c r="A51" t="s">
        <v>104</v>
      </c>
      <c r="B51">
        <v>0</v>
      </c>
      <c r="C51">
        <v>0</v>
      </c>
      <c r="D51">
        <v>2</v>
      </c>
      <c r="E51">
        <v>0</v>
      </c>
      <c r="F51">
        <v>1</v>
      </c>
      <c r="G51">
        <v>1</v>
      </c>
      <c r="H51">
        <v>1</v>
      </c>
      <c r="I51">
        <v>0</v>
      </c>
      <c r="J51">
        <v>0</v>
      </c>
      <c r="K51">
        <v>0</v>
      </c>
      <c r="L51">
        <v>1</v>
      </c>
      <c r="M51">
        <v>1</v>
      </c>
      <c r="N51">
        <v>2</v>
      </c>
      <c r="O51">
        <v>1</v>
      </c>
      <c r="P51">
        <v>1</v>
      </c>
      <c r="Q51">
        <v>1</v>
      </c>
      <c r="R51">
        <v>0</v>
      </c>
      <c r="S51">
        <v>1</v>
      </c>
      <c r="T51">
        <v>3</v>
      </c>
      <c r="U51">
        <v>1</v>
      </c>
      <c r="V51">
        <v>2</v>
      </c>
      <c r="W51">
        <v>1</v>
      </c>
      <c r="X51">
        <v>0</v>
      </c>
      <c r="Y51">
        <v>0</v>
      </c>
      <c r="Z51">
        <v>1</v>
      </c>
      <c r="AA51">
        <v>1</v>
      </c>
      <c r="AB51">
        <v>1</v>
      </c>
      <c r="AC51" s="4">
        <f t="shared" si="0"/>
        <v>23</v>
      </c>
    </row>
    <row r="52" spans="1:29" ht="15.5" x14ac:dyDescent="0.35">
      <c r="A52" t="s">
        <v>105</v>
      </c>
      <c r="B52">
        <v>467</v>
      </c>
      <c r="C52">
        <v>843</v>
      </c>
      <c r="D52">
        <v>619</v>
      </c>
      <c r="E52">
        <v>1035</v>
      </c>
      <c r="F52">
        <v>1064</v>
      </c>
      <c r="G52">
        <v>1555</v>
      </c>
      <c r="H52">
        <v>2182</v>
      </c>
      <c r="I52">
        <v>1281</v>
      </c>
      <c r="J52">
        <v>3491</v>
      </c>
      <c r="K52">
        <v>1508</v>
      </c>
      <c r="L52">
        <v>3199</v>
      </c>
      <c r="M52">
        <v>2921</v>
      </c>
      <c r="N52">
        <v>4757</v>
      </c>
      <c r="O52">
        <v>1999</v>
      </c>
      <c r="P52">
        <v>2215</v>
      </c>
      <c r="Q52">
        <v>1809</v>
      </c>
      <c r="R52">
        <v>3265</v>
      </c>
      <c r="S52">
        <v>2317</v>
      </c>
      <c r="T52">
        <v>839</v>
      </c>
      <c r="U52">
        <v>1814</v>
      </c>
      <c r="V52">
        <v>1052</v>
      </c>
      <c r="W52">
        <v>1847</v>
      </c>
      <c r="X52">
        <v>2257</v>
      </c>
      <c r="Y52">
        <v>1839</v>
      </c>
      <c r="Z52">
        <v>1556</v>
      </c>
      <c r="AA52">
        <v>518</v>
      </c>
      <c r="AB52">
        <v>4235</v>
      </c>
      <c r="AC52" s="4">
        <f t="shared" si="0"/>
        <v>52484</v>
      </c>
    </row>
    <row r="53" spans="1:29" ht="15.5" x14ac:dyDescent="0.35">
      <c r="A53" t="s">
        <v>106</v>
      </c>
      <c r="B53">
        <v>7</v>
      </c>
      <c r="C53">
        <v>7</v>
      </c>
      <c r="D53">
        <v>11</v>
      </c>
      <c r="E53">
        <v>6</v>
      </c>
      <c r="F53">
        <v>12</v>
      </c>
      <c r="G53">
        <v>16</v>
      </c>
      <c r="H53">
        <v>25</v>
      </c>
      <c r="I53">
        <v>12</v>
      </c>
      <c r="J53">
        <v>22</v>
      </c>
      <c r="K53">
        <v>12</v>
      </c>
      <c r="L53">
        <v>26</v>
      </c>
      <c r="M53">
        <v>21</v>
      </c>
      <c r="N53">
        <v>56</v>
      </c>
      <c r="O53">
        <v>16</v>
      </c>
      <c r="P53">
        <v>23</v>
      </c>
      <c r="Q53">
        <v>14</v>
      </c>
      <c r="R53">
        <v>30</v>
      </c>
      <c r="S53">
        <v>15</v>
      </c>
      <c r="T53">
        <v>8</v>
      </c>
      <c r="U53">
        <v>19</v>
      </c>
      <c r="V53">
        <v>24</v>
      </c>
      <c r="W53">
        <v>29</v>
      </c>
      <c r="X53">
        <v>18</v>
      </c>
      <c r="Y53">
        <v>36</v>
      </c>
      <c r="Z53">
        <v>23</v>
      </c>
      <c r="AA53">
        <v>4</v>
      </c>
      <c r="AB53">
        <v>54</v>
      </c>
      <c r="AC53" s="4">
        <f t="shared" si="0"/>
        <v>546</v>
      </c>
    </row>
    <row r="54" spans="1:29" ht="15.5" x14ac:dyDescent="0.35">
      <c r="A54" t="s">
        <v>107</v>
      </c>
      <c r="B54">
        <v>57</v>
      </c>
      <c r="C54">
        <v>84</v>
      </c>
      <c r="D54">
        <v>68</v>
      </c>
      <c r="E54">
        <v>63</v>
      </c>
      <c r="F54">
        <v>100</v>
      </c>
      <c r="G54">
        <v>139</v>
      </c>
      <c r="H54">
        <v>153</v>
      </c>
      <c r="I54">
        <v>138</v>
      </c>
      <c r="J54">
        <v>271</v>
      </c>
      <c r="K54">
        <v>163</v>
      </c>
      <c r="L54">
        <v>259</v>
      </c>
      <c r="M54">
        <v>248</v>
      </c>
      <c r="N54">
        <v>481</v>
      </c>
      <c r="O54">
        <v>166</v>
      </c>
      <c r="P54">
        <v>223</v>
      </c>
      <c r="Q54">
        <v>145</v>
      </c>
      <c r="R54">
        <v>366</v>
      </c>
      <c r="S54">
        <v>310</v>
      </c>
      <c r="T54">
        <v>91</v>
      </c>
      <c r="U54">
        <v>234</v>
      </c>
      <c r="V54">
        <v>243</v>
      </c>
      <c r="W54">
        <v>359</v>
      </c>
      <c r="X54">
        <v>422</v>
      </c>
      <c r="Y54">
        <v>358</v>
      </c>
      <c r="Z54">
        <v>300</v>
      </c>
      <c r="AA54">
        <v>66</v>
      </c>
      <c r="AB54">
        <v>555</v>
      </c>
      <c r="AC54" s="4">
        <f t="shared" si="0"/>
        <v>6062</v>
      </c>
    </row>
    <row r="55" spans="1:29" ht="15.5" x14ac:dyDescent="0.35">
      <c r="A55" t="s">
        <v>108</v>
      </c>
      <c r="B55">
        <v>9</v>
      </c>
      <c r="C55">
        <v>1</v>
      </c>
      <c r="D55">
        <v>6</v>
      </c>
      <c r="E55">
        <v>0</v>
      </c>
      <c r="F55">
        <v>3</v>
      </c>
      <c r="G55">
        <v>0</v>
      </c>
      <c r="H55">
        <v>1</v>
      </c>
      <c r="I55">
        <v>0</v>
      </c>
      <c r="J55">
        <v>0</v>
      </c>
      <c r="K55">
        <v>0</v>
      </c>
      <c r="L55">
        <v>1</v>
      </c>
      <c r="M55">
        <v>0</v>
      </c>
      <c r="N55">
        <v>2</v>
      </c>
      <c r="O55">
        <v>0</v>
      </c>
      <c r="P55">
        <v>0</v>
      </c>
      <c r="Q55">
        <v>1</v>
      </c>
      <c r="R55">
        <v>3</v>
      </c>
      <c r="S55">
        <v>0</v>
      </c>
      <c r="T55">
        <v>0</v>
      </c>
      <c r="U55">
        <v>1</v>
      </c>
      <c r="V55">
        <v>2</v>
      </c>
      <c r="W55">
        <v>0</v>
      </c>
      <c r="X55">
        <v>2</v>
      </c>
      <c r="Y55">
        <v>1</v>
      </c>
      <c r="Z55">
        <v>0</v>
      </c>
      <c r="AA55">
        <v>0</v>
      </c>
      <c r="AB55">
        <v>1</v>
      </c>
      <c r="AC55" s="4">
        <f t="shared" si="0"/>
        <v>34</v>
      </c>
    </row>
    <row r="56" spans="1:29" ht="15.5" x14ac:dyDescent="0.35">
      <c r="A56" t="s">
        <v>109</v>
      </c>
      <c r="B56">
        <v>106</v>
      </c>
      <c r="C56">
        <v>170</v>
      </c>
      <c r="D56">
        <v>105</v>
      </c>
      <c r="E56">
        <v>150</v>
      </c>
      <c r="F56">
        <v>228</v>
      </c>
      <c r="G56">
        <v>276</v>
      </c>
      <c r="H56">
        <v>235</v>
      </c>
      <c r="I56">
        <v>222</v>
      </c>
      <c r="J56">
        <v>473</v>
      </c>
      <c r="K56">
        <v>479</v>
      </c>
      <c r="L56">
        <v>555</v>
      </c>
      <c r="M56">
        <v>560</v>
      </c>
      <c r="N56">
        <v>1448</v>
      </c>
      <c r="O56">
        <v>292</v>
      </c>
      <c r="P56">
        <v>378</v>
      </c>
      <c r="Q56">
        <v>308</v>
      </c>
      <c r="R56">
        <v>487</v>
      </c>
      <c r="S56">
        <v>485</v>
      </c>
      <c r="T56">
        <v>255</v>
      </c>
      <c r="U56">
        <v>308</v>
      </c>
      <c r="V56">
        <v>337</v>
      </c>
      <c r="W56">
        <v>651</v>
      </c>
      <c r="X56">
        <v>669</v>
      </c>
      <c r="Y56">
        <v>712</v>
      </c>
      <c r="Z56">
        <v>485</v>
      </c>
      <c r="AA56">
        <v>205</v>
      </c>
      <c r="AB56">
        <v>1196</v>
      </c>
      <c r="AC56" s="4">
        <f t="shared" si="0"/>
        <v>11775</v>
      </c>
    </row>
    <row r="57" spans="1:29" ht="15.5" x14ac:dyDescent="0.35">
      <c r="A57" s="12" t="s">
        <v>110</v>
      </c>
      <c r="B57" s="12">
        <f>SUM(B3:B56)</f>
        <v>766</v>
      </c>
      <c r="C57" s="12">
        <f>SUM(C3:C56)</f>
        <v>1248</v>
      </c>
      <c r="D57" s="12">
        <f t="shared" ref="D57" si="1">SUM(D3:D56)</f>
        <v>1012</v>
      </c>
      <c r="E57" s="12">
        <f>SUM(E3:E56)</f>
        <v>1996</v>
      </c>
      <c r="F57" s="12">
        <f>SUM(F3:F56)</f>
        <v>1847</v>
      </c>
      <c r="G57" s="12">
        <f t="shared" ref="G57:AB57" si="2">SUM(G3:G56)</f>
        <v>3998</v>
      </c>
      <c r="H57" s="12">
        <f t="shared" si="2"/>
        <v>3537</v>
      </c>
      <c r="I57" s="12">
        <f t="shared" si="2"/>
        <v>5303</v>
      </c>
      <c r="J57" s="12">
        <f t="shared" si="2"/>
        <v>6963</v>
      </c>
      <c r="K57" s="12">
        <f t="shared" si="2"/>
        <v>6086</v>
      </c>
      <c r="L57" s="12">
        <f t="shared" si="2"/>
        <v>5736</v>
      </c>
      <c r="M57" s="12">
        <f t="shared" si="2"/>
        <v>12681</v>
      </c>
      <c r="N57" s="12">
        <f t="shared" si="2"/>
        <v>11513</v>
      </c>
      <c r="O57" s="12">
        <f t="shared" si="2"/>
        <v>7181</v>
      </c>
      <c r="P57" s="12">
        <f t="shared" si="2"/>
        <v>5288</v>
      </c>
      <c r="Q57" s="12">
        <f t="shared" si="2"/>
        <v>5372</v>
      </c>
      <c r="R57" s="12">
        <f t="shared" si="2"/>
        <v>6304</v>
      </c>
      <c r="S57" s="12">
        <f t="shared" si="2"/>
        <v>4370</v>
      </c>
      <c r="T57" s="12">
        <f t="shared" si="2"/>
        <v>2414</v>
      </c>
      <c r="U57" s="12">
        <f t="shared" si="2"/>
        <v>3598</v>
      </c>
      <c r="V57" s="12">
        <f t="shared" si="2"/>
        <v>3279</v>
      </c>
      <c r="W57" s="12">
        <f t="shared" si="2"/>
        <v>8085</v>
      </c>
      <c r="X57" s="12">
        <f t="shared" si="2"/>
        <v>8036</v>
      </c>
      <c r="Y57" s="12">
        <f t="shared" si="2"/>
        <v>6511</v>
      </c>
      <c r="Z57" s="12">
        <f t="shared" si="2"/>
        <v>4231</v>
      </c>
      <c r="AA57" s="12">
        <f t="shared" si="2"/>
        <v>1222</v>
      </c>
      <c r="AB57" s="12">
        <f t="shared" si="2"/>
        <v>7091</v>
      </c>
      <c r="AC57" s="3">
        <v>135668</v>
      </c>
    </row>
    <row r="58" spans="1:29" x14ac:dyDescent="0.35">
      <c r="AC58" s="1"/>
    </row>
    <row r="59" spans="1:29" x14ac:dyDescent="0.35">
      <c r="A59" t="s">
        <v>111</v>
      </c>
      <c r="B59">
        <f t="shared" ref="B59" si="3">SUM(B3:B11, B50:B56)</f>
        <v>711</v>
      </c>
      <c r="C59">
        <f>SUM(C3:C11, C50:C56)</f>
        <v>1197</v>
      </c>
      <c r="D59">
        <f t="shared" ref="D59" si="4">SUM(D3:D11, D50:D56)</f>
        <v>885</v>
      </c>
      <c r="E59">
        <f>SUM(E3:E11, E50:E56)</f>
        <v>1514</v>
      </c>
      <c r="F59">
        <f t="shared" ref="F59:AB59" si="5">SUM(F3:F11, F50:F56)</f>
        <v>1505</v>
      </c>
      <c r="G59">
        <f t="shared" si="5"/>
        <v>2120</v>
      </c>
      <c r="H59">
        <f t="shared" si="5"/>
        <v>2748</v>
      </c>
      <c r="I59">
        <f t="shared" si="5"/>
        <v>1772</v>
      </c>
      <c r="J59">
        <f t="shared" si="5"/>
        <v>4509</v>
      </c>
      <c r="K59">
        <f t="shared" si="5"/>
        <v>2317</v>
      </c>
      <c r="L59">
        <f t="shared" si="5"/>
        <v>4231</v>
      </c>
      <c r="M59">
        <f t="shared" si="5"/>
        <v>4039</v>
      </c>
      <c r="N59">
        <f t="shared" si="5"/>
        <v>7090</v>
      </c>
      <c r="O59">
        <f t="shared" si="5"/>
        <v>2644</v>
      </c>
      <c r="P59">
        <f t="shared" si="5"/>
        <v>3010</v>
      </c>
      <c r="Q59">
        <f t="shared" si="5"/>
        <v>2514</v>
      </c>
      <c r="R59">
        <f t="shared" si="5"/>
        <v>4418</v>
      </c>
      <c r="S59">
        <f t="shared" si="5"/>
        <v>3298</v>
      </c>
      <c r="T59">
        <f t="shared" si="5"/>
        <v>1523</v>
      </c>
      <c r="U59">
        <f t="shared" si="5"/>
        <v>2527</v>
      </c>
      <c r="V59">
        <f t="shared" si="5"/>
        <v>1798</v>
      </c>
      <c r="W59">
        <f t="shared" si="5"/>
        <v>3132</v>
      </c>
      <c r="X59">
        <f t="shared" si="5"/>
        <v>3636</v>
      </c>
      <c r="Y59">
        <f t="shared" si="5"/>
        <v>3220</v>
      </c>
      <c r="Z59">
        <f t="shared" si="5"/>
        <v>2556</v>
      </c>
      <c r="AA59">
        <f t="shared" si="5"/>
        <v>883</v>
      </c>
      <c r="AB59">
        <f t="shared" si="5"/>
        <v>6356</v>
      </c>
      <c r="AC59" s="27">
        <v>76153</v>
      </c>
    </row>
    <row r="60" spans="1:29" x14ac:dyDescent="0.35">
      <c r="A60" t="s">
        <v>112</v>
      </c>
      <c r="B60">
        <f t="shared" ref="B60" si="6">SUM(B12:B18,B20:B26,B30:B46,B49)</f>
        <v>3</v>
      </c>
      <c r="C60">
        <f>SUM(C12:C18,C20:C26,C30:C46,C49)</f>
        <v>2</v>
      </c>
      <c r="D60">
        <f t="shared" ref="D60:AB60" si="7">SUM(D12:D18,D20:D26,D30:D46,D49)</f>
        <v>3</v>
      </c>
      <c r="E60">
        <f t="shared" si="7"/>
        <v>9</v>
      </c>
      <c r="F60">
        <f t="shared" si="7"/>
        <v>4</v>
      </c>
      <c r="G60">
        <f t="shared" si="7"/>
        <v>13</v>
      </c>
      <c r="H60">
        <f t="shared" si="7"/>
        <v>10</v>
      </c>
      <c r="I60">
        <f t="shared" si="7"/>
        <v>14</v>
      </c>
      <c r="J60">
        <f t="shared" si="7"/>
        <v>15</v>
      </c>
      <c r="K60">
        <f t="shared" si="7"/>
        <v>25</v>
      </c>
      <c r="L60">
        <f t="shared" si="7"/>
        <v>18</v>
      </c>
      <c r="M60">
        <f t="shared" si="7"/>
        <v>32</v>
      </c>
      <c r="N60">
        <f t="shared" si="7"/>
        <v>36</v>
      </c>
      <c r="O60">
        <f t="shared" si="7"/>
        <v>21</v>
      </c>
      <c r="P60">
        <f t="shared" si="7"/>
        <v>25</v>
      </c>
      <c r="Q60">
        <f t="shared" si="7"/>
        <v>19</v>
      </c>
      <c r="R60">
        <f t="shared" si="7"/>
        <v>30</v>
      </c>
      <c r="S60">
        <f t="shared" si="7"/>
        <v>33</v>
      </c>
      <c r="T60">
        <f t="shared" si="7"/>
        <v>3</v>
      </c>
      <c r="U60">
        <f t="shared" si="7"/>
        <v>32</v>
      </c>
      <c r="V60">
        <f t="shared" si="7"/>
        <v>31</v>
      </c>
      <c r="W60">
        <f t="shared" si="7"/>
        <v>32</v>
      </c>
      <c r="X60">
        <f t="shared" si="7"/>
        <v>53</v>
      </c>
      <c r="Y60">
        <f t="shared" si="7"/>
        <v>45</v>
      </c>
      <c r="Z60">
        <f t="shared" si="7"/>
        <v>31</v>
      </c>
      <c r="AA60">
        <f t="shared" si="7"/>
        <v>7</v>
      </c>
      <c r="AB60">
        <f t="shared" si="7"/>
        <v>30</v>
      </c>
      <c r="AC60" s="27">
        <v>576</v>
      </c>
    </row>
    <row r="61" spans="1:29" x14ac:dyDescent="0.35">
      <c r="A61" s="7" t="s">
        <v>72</v>
      </c>
      <c r="B61" s="7">
        <f t="shared" ref="B61" si="8">B19</f>
        <v>0</v>
      </c>
      <c r="C61" s="7">
        <f>C19</f>
        <v>0</v>
      </c>
      <c r="D61" s="7">
        <f t="shared" ref="D61:AB61" si="9">D19</f>
        <v>0</v>
      </c>
      <c r="E61" s="7">
        <f t="shared" si="9"/>
        <v>0</v>
      </c>
      <c r="F61" s="7">
        <f t="shared" si="9"/>
        <v>0</v>
      </c>
      <c r="G61" s="7">
        <f t="shared" si="9"/>
        <v>0</v>
      </c>
      <c r="H61" s="7">
        <f t="shared" si="9"/>
        <v>0</v>
      </c>
      <c r="I61" s="7">
        <f t="shared" si="9"/>
        <v>1</v>
      </c>
      <c r="J61" s="7">
        <f t="shared" si="9"/>
        <v>0</v>
      </c>
      <c r="K61" s="7">
        <f t="shared" si="9"/>
        <v>0</v>
      </c>
      <c r="L61" s="7">
        <f t="shared" si="9"/>
        <v>0</v>
      </c>
      <c r="M61" s="7">
        <f t="shared" si="9"/>
        <v>0</v>
      </c>
      <c r="N61" s="7">
        <f t="shared" si="9"/>
        <v>0</v>
      </c>
      <c r="O61" s="7">
        <f t="shared" si="9"/>
        <v>0</v>
      </c>
      <c r="P61" s="7">
        <f t="shared" si="9"/>
        <v>0</v>
      </c>
      <c r="Q61" s="7">
        <f t="shared" si="9"/>
        <v>0</v>
      </c>
      <c r="R61" s="7">
        <f t="shared" si="9"/>
        <v>0</v>
      </c>
      <c r="S61" s="7">
        <f t="shared" si="9"/>
        <v>0</v>
      </c>
      <c r="T61" s="7">
        <f t="shared" si="9"/>
        <v>0</v>
      </c>
      <c r="U61" s="7">
        <f t="shared" si="9"/>
        <v>0</v>
      </c>
      <c r="V61" s="7">
        <f t="shared" si="9"/>
        <v>0</v>
      </c>
      <c r="W61" s="7">
        <f t="shared" si="9"/>
        <v>0</v>
      </c>
      <c r="X61" s="7">
        <f t="shared" si="9"/>
        <v>0</v>
      </c>
      <c r="Y61" s="7">
        <f t="shared" si="9"/>
        <v>0</v>
      </c>
      <c r="Z61" s="7">
        <f t="shared" si="9"/>
        <v>0</v>
      </c>
      <c r="AA61" s="7">
        <f t="shared" si="9"/>
        <v>0</v>
      </c>
      <c r="AB61" s="7">
        <f t="shared" si="9"/>
        <v>0</v>
      </c>
      <c r="AC61" s="27">
        <v>1</v>
      </c>
    </row>
    <row r="62" spans="1:29" x14ac:dyDescent="0.35">
      <c r="A62" s="8" t="s">
        <v>81</v>
      </c>
      <c r="B62" s="8">
        <f t="shared" ref="B62" si="10">SUM(B27:B28)</f>
        <v>52</v>
      </c>
      <c r="C62" s="8">
        <f>SUM(C27:C28)</f>
        <v>49</v>
      </c>
      <c r="D62" s="8">
        <f t="shared" ref="D62:AB62" si="11">SUM(D27:D28)</f>
        <v>124</v>
      </c>
      <c r="E62" s="8">
        <f t="shared" si="11"/>
        <v>473</v>
      </c>
      <c r="F62" s="8">
        <f t="shared" si="11"/>
        <v>338</v>
      </c>
      <c r="G62" s="8">
        <f t="shared" si="11"/>
        <v>1864</v>
      </c>
      <c r="H62" s="8">
        <f t="shared" si="11"/>
        <v>779</v>
      </c>
      <c r="I62" s="8">
        <f t="shared" si="11"/>
        <v>3515</v>
      </c>
      <c r="J62" s="8">
        <f t="shared" si="11"/>
        <v>2437</v>
      </c>
      <c r="K62" s="8">
        <f t="shared" si="11"/>
        <v>3742</v>
      </c>
      <c r="L62" s="8">
        <f t="shared" si="11"/>
        <v>1485</v>
      </c>
      <c r="M62" s="8">
        <f t="shared" si="11"/>
        <v>8607</v>
      </c>
      <c r="N62" s="8">
        <f t="shared" si="11"/>
        <v>4385</v>
      </c>
      <c r="O62" s="8">
        <f t="shared" si="11"/>
        <v>4512</v>
      </c>
      <c r="P62" s="8">
        <f t="shared" si="11"/>
        <v>2251</v>
      </c>
      <c r="Q62" s="8">
        <f t="shared" si="11"/>
        <v>2836</v>
      </c>
      <c r="R62" s="8">
        <f t="shared" si="11"/>
        <v>1855</v>
      </c>
      <c r="S62" s="8">
        <f t="shared" si="11"/>
        <v>1039</v>
      </c>
      <c r="T62" s="8">
        <f t="shared" si="11"/>
        <v>888</v>
      </c>
      <c r="U62" s="8">
        <f t="shared" si="11"/>
        <v>1037</v>
      </c>
      <c r="V62" s="8">
        <f t="shared" si="11"/>
        <v>1448</v>
      </c>
      <c r="W62" s="8">
        <f t="shared" si="11"/>
        <v>4918</v>
      </c>
      <c r="X62" s="8">
        <f t="shared" si="11"/>
        <v>4343</v>
      </c>
      <c r="Y62" s="8">
        <f t="shared" si="11"/>
        <v>3241</v>
      </c>
      <c r="Z62" s="8">
        <f t="shared" si="11"/>
        <v>1643</v>
      </c>
      <c r="AA62" s="8">
        <f t="shared" si="11"/>
        <v>332</v>
      </c>
      <c r="AB62" s="8">
        <f t="shared" si="11"/>
        <v>704</v>
      </c>
      <c r="AC62" s="27">
        <v>58897</v>
      </c>
    </row>
    <row r="63" spans="1:29" x14ac:dyDescent="0.35">
      <c r="A63" s="9" t="s">
        <v>82</v>
      </c>
      <c r="B63" s="13">
        <f t="shared" ref="B63" si="12">B29</f>
        <v>0</v>
      </c>
      <c r="C63" s="13">
        <f>C29</f>
        <v>0</v>
      </c>
      <c r="D63" s="13">
        <f t="shared" ref="D63:AB63" si="13">D29</f>
        <v>0</v>
      </c>
      <c r="E63" s="13">
        <f t="shared" si="13"/>
        <v>0</v>
      </c>
      <c r="F63" s="13">
        <f t="shared" si="13"/>
        <v>0</v>
      </c>
      <c r="G63" s="13">
        <f t="shared" si="13"/>
        <v>1</v>
      </c>
      <c r="H63" s="13">
        <f t="shared" si="13"/>
        <v>0</v>
      </c>
      <c r="I63" s="13">
        <f t="shared" si="13"/>
        <v>1</v>
      </c>
      <c r="J63" s="13">
        <f t="shared" si="13"/>
        <v>2</v>
      </c>
      <c r="K63" s="13">
        <f t="shared" si="13"/>
        <v>2</v>
      </c>
      <c r="L63" s="13">
        <f t="shared" si="13"/>
        <v>1</v>
      </c>
      <c r="M63" s="13">
        <f t="shared" si="13"/>
        <v>3</v>
      </c>
      <c r="N63" s="13">
        <f t="shared" si="13"/>
        <v>2</v>
      </c>
      <c r="O63" s="13">
        <f t="shared" si="13"/>
        <v>4</v>
      </c>
      <c r="P63" s="13">
        <f t="shared" si="13"/>
        <v>2</v>
      </c>
      <c r="Q63" s="13">
        <f t="shared" si="13"/>
        <v>3</v>
      </c>
      <c r="R63" s="13">
        <f t="shared" si="13"/>
        <v>1</v>
      </c>
      <c r="S63" s="13">
        <f t="shared" si="13"/>
        <v>0</v>
      </c>
      <c r="T63" s="13">
        <f t="shared" si="13"/>
        <v>0</v>
      </c>
      <c r="U63" s="13">
        <f t="shared" si="13"/>
        <v>2</v>
      </c>
      <c r="V63" s="13">
        <f t="shared" si="13"/>
        <v>2</v>
      </c>
      <c r="W63" s="13">
        <f t="shared" si="13"/>
        <v>3</v>
      </c>
      <c r="X63" s="13">
        <f t="shared" si="13"/>
        <v>3</v>
      </c>
      <c r="Y63" s="13">
        <f t="shared" si="13"/>
        <v>5</v>
      </c>
      <c r="Z63" s="13">
        <f t="shared" si="13"/>
        <v>1</v>
      </c>
      <c r="AA63" s="13">
        <f t="shared" si="13"/>
        <v>0</v>
      </c>
      <c r="AB63" s="13">
        <f t="shared" si="13"/>
        <v>1</v>
      </c>
      <c r="AC63" s="27">
        <v>39</v>
      </c>
    </row>
    <row r="64" spans="1:29" x14ac:dyDescent="0.35">
      <c r="A64" s="10" t="s">
        <v>100</v>
      </c>
      <c r="B64" s="10">
        <f t="shared" ref="B64:B65" si="14">B47</f>
        <v>0</v>
      </c>
      <c r="C64" s="10">
        <f>C47</f>
        <v>0</v>
      </c>
      <c r="D64" s="10">
        <f t="shared" ref="D64:AB65" si="15">D47</f>
        <v>0</v>
      </c>
      <c r="E64" s="10">
        <f t="shared" si="15"/>
        <v>0</v>
      </c>
      <c r="F64" s="10">
        <f t="shared" si="15"/>
        <v>0</v>
      </c>
      <c r="G64" s="10">
        <f t="shared" si="15"/>
        <v>0</v>
      </c>
      <c r="H64" s="10">
        <f t="shared" si="15"/>
        <v>0</v>
      </c>
      <c r="I64" s="10">
        <f t="shared" si="15"/>
        <v>0</v>
      </c>
      <c r="J64" s="10">
        <f t="shared" si="15"/>
        <v>0</v>
      </c>
      <c r="K64" s="10">
        <f t="shared" si="15"/>
        <v>0</v>
      </c>
      <c r="L64" s="10">
        <f t="shared" si="15"/>
        <v>0</v>
      </c>
      <c r="M64" s="10">
        <f t="shared" si="15"/>
        <v>0</v>
      </c>
      <c r="N64" s="10">
        <f t="shared" si="15"/>
        <v>0</v>
      </c>
      <c r="O64" s="10">
        <f t="shared" si="15"/>
        <v>0</v>
      </c>
      <c r="P64" s="10">
        <f t="shared" si="15"/>
        <v>0</v>
      </c>
      <c r="Q64" s="10">
        <f t="shared" si="15"/>
        <v>0</v>
      </c>
      <c r="R64" s="10">
        <f t="shared" si="15"/>
        <v>0</v>
      </c>
      <c r="S64" s="10">
        <f t="shared" si="15"/>
        <v>0</v>
      </c>
      <c r="T64" s="10">
        <f t="shared" si="15"/>
        <v>0</v>
      </c>
      <c r="U64" s="10">
        <f t="shared" si="15"/>
        <v>0</v>
      </c>
      <c r="V64" s="10">
        <f t="shared" si="15"/>
        <v>0</v>
      </c>
      <c r="W64" s="10">
        <f t="shared" si="15"/>
        <v>0</v>
      </c>
      <c r="X64" s="10">
        <f t="shared" si="15"/>
        <v>1</v>
      </c>
      <c r="Y64" s="10">
        <f t="shared" si="15"/>
        <v>0</v>
      </c>
      <c r="Z64" s="10">
        <f t="shared" si="15"/>
        <v>0</v>
      </c>
      <c r="AA64" s="10">
        <f t="shared" si="15"/>
        <v>0</v>
      </c>
      <c r="AB64" s="10">
        <f t="shared" si="15"/>
        <v>0</v>
      </c>
      <c r="AC64" s="27">
        <v>1</v>
      </c>
    </row>
    <row r="65" spans="1:29" x14ac:dyDescent="0.35">
      <c r="A65" s="11" t="s">
        <v>101</v>
      </c>
      <c r="B65" s="11">
        <f t="shared" si="14"/>
        <v>0</v>
      </c>
      <c r="C65" s="11">
        <f>C48</f>
        <v>0</v>
      </c>
      <c r="D65" s="11">
        <f t="shared" si="15"/>
        <v>0</v>
      </c>
      <c r="E65" s="11">
        <f t="shared" si="15"/>
        <v>0</v>
      </c>
      <c r="F65" s="11">
        <f t="shared" si="15"/>
        <v>0</v>
      </c>
      <c r="G65" s="11">
        <f t="shared" si="15"/>
        <v>0</v>
      </c>
      <c r="H65" s="11">
        <f t="shared" si="15"/>
        <v>0</v>
      </c>
      <c r="I65" s="11">
        <f t="shared" si="15"/>
        <v>0</v>
      </c>
      <c r="J65" s="11">
        <f t="shared" si="15"/>
        <v>0</v>
      </c>
      <c r="K65" s="11">
        <f t="shared" si="15"/>
        <v>0</v>
      </c>
      <c r="L65" s="11">
        <f t="shared" si="15"/>
        <v>1</v>
      </c>
      <c r="M65" s="11">
        <f t="shared" si="15"/>
        <v>0</v>
      </c>
      <c r="N65" s="11">
        <f t="shared" si="15"/>
        <v>0</v>
      </c>
      <c r="O65" s="11">
        <f t="shared" si="15"/>
        <v>0</v>
      </c>
      <c r="P65" s="11">
        <f t="shared" si="15"/>
        <v>0</v>
      </c>
      <c r="Q65" s="11">
        <f t="shared" si="15"/>
        <v>0</v>
      </c>
      <c r="R65" s="11">
        <f t="shared" si="15"/>
        <v>0</v>
      </c>
      <c r="S65" s="11">
        <f t="shared" si="15"/>
        <v>0</v>
      </c>
      <c r="T65" s="11">
        <f t="shared" si="15"/>
        <v>0</v>
      </c>
      <c r="U65" s="11">
        <f t="shared" si="15"/>
        <v>0</v>
      </c>
      <c r="V65" s="11">
        <f t="shared" si="15"/>
        <v>0</v>
      </c>
      <c r="W65" s="11">
        <f t="shared" si="15"/>
        <v>0</v>
      </c>
      <c r="X65" s="11">
        <f t="shared" si="15"/>
        <v>0</v>
      </c>
      <c r="Y65" s="11">
        <f t="shared" si="15"/>
        <v>0</v>
      </c>
      <c r="Z65" s="11">
        <f t="shared" si="15"/>
        <v>0</v>
      </c>
      <c r="AA65" s="11">
        <f t="shared" si="15"/>
        <v>0</v>
      </c>
      <c r="AB65" s="11">
        <f t="shared" si="15"/>
        <v>0</v>
      </c>
      <c r="AC65" s="27">
        <v>1</v>
      </c>
    </row>
    <row r="66" spans="1:29" ht="15.5" x14ac:dyDescent="0.35">
      <c r="A66" s="12" t="s">
        <v>110</v>
      </c>
      <c r="B66" s="12">
        <f t="shared" ref="B66" si="16">SUM(B59:B65)</f>
        <v>766</v>
      </c>
      <c r="C66" s="12">
        <f>SUM(C59:C65)</f>
        <v>1248</v>
      </c>
      <c r="D66" s="12">
        <f t="shared" ref="D66:AB66" si="17">SUM(D59:D65)</f>
        <v>1012</v>
      </c>
      <c r="E66" s="12">
        <f t="shared" si="17"/>
        <v>1996</v>
      </c>
      <c r="F66" s="12">
        <f t="shared" si="17"/>
        <v>1847</v>
      </c>
      <c r="G66" s="12">
        <f t="shared" si="17"/>
        <v>3998</v>
      </c>
      <c r="H66" s="12">
        <f t="shared" si="17"/>
        <v>3537</v>
      </c>
      <c r="I66" s="12">
        <f t="shared" si="17"/>
        <v>5303</v>
      </c>
      <c r="J66" s="12">
        <f t="shared" si="17"/>
        <v>6963</v>
      </c>
      <c r="K66" s="12">
        <f t="shared" si="17"/>
        <v>6086</v>
      </c>
      <c r="L66" s="12">
        <f t="shared" si="17"/>
        <v>5736</v>
      </c>
      <c r="M66" s="12">
        <f t="shared" si="17"/>
        <v>12681</v>
      </c>
      <c r="N66" s="12">
        <f t="shared" si="17"/>
        <v>11513</v>
      </c>
      <c r="O66" s="12">
        <f t="shared" si="17"/>
        <v>7181</v>
      </c>
      <c r="P66" s="12">
        <f t="shared" si="17"/>
        <v>5288</v>
      </c>
      <c r="Q66" s="12">
        <f t="shared" si="17"/>
        <v>5372</v>
      </c>
      <c r="R66" s="12">
        <f t="shared" si="17"/>
        <v>6304</v>
      </c>
      <c r="S66" s="12">
        <f t="shared" si="17"/>
        <v>4370</v>
      </c>
      <c r="T66" s="12">
        <f t="shared" si="17"/>
        <v>2414</v>
      </c>
      <c r="U66" s="12">
        <f t="shared" si="17"/>
        <v>3598</v>
      </c>
      <c r="V66" s="12">
        <f t="shared" si="17"/>
        <v>3279</v>
      </c>
      <c r="W66" s="12">
        <f t="shared" si="17"/>
        <v>8085</v>
      </c>
      <c r="X66" s="12">
        <f t="shared" si="17"/>
        <v>8036</v>
      </c>
      <c r="Y66" s="12">
        <f t="shared" si="17"/>
        <v>6511</v>
      </c>
      <c r="Z66" s="12">
        <f t="shared" si="17"/>
        <v>4231</v>
      </c>
      <c r="AA66" s="12">
        <f t="shared" si="17"/>
        <v>1222</v>
      </c>
      <c r="AB66" s="12">
        <f t="shared" si="17"/>
        <v>7091</v>
      </c>
      <c r="AC66" s="27">
        <f>SUM(AC59:AC65)</f>
        <v>135668</v>
      </c>
    </row>
    <row r="67" spans="1:29" x14ac:dyDescent="0.35">
      <c r="AC67" s="1"/>
    </row>
    <row r="68" spans="1:29" x14ac:dyDescent="0.35">
      <c r="A68" t="s">
        <v>113</v>
      </c>
      <c r="B68" s="14">
        <f t="shared" ref="B68" si="18">B59/B66*100</f>
        <v>92.819843342036563</v>
      </c>
      <c r="C68" s="14">
        <f>C59/C66*100</f>
        <v>95.913461538461547</v>
      </c>
      <c r="D68" s="14">
        <f t="shared" ref="D68" si="19">D59/D66*100</f>
        <v>87.450592885375485</v>
      </c>
      <c r="E68" s="14">
        <f>E59/E66*100</f>
        <v>75.851703406813627</v>
      </c>
      <c r="F68" s="14">
        <f t="shared" ref="F68:AB68" si="20">F59/F66*100</f>
        <v>81.483486735246345</v>
      </c>
      <c r="G68" s="14">
        <f t="shared" si="20"/>
        <v>53.026513256628313</v>
      </c>
      <c r="H68" s="14">
        <f t="shared" si="20"/>
        <v>77.692960135708219</v>
      </c>
      <c r="I68" s="14">
        <f t="shared" si="20"/>
        <v>33.415048085989064</v>
      </c>
      <c r="J68" s="14">
        <f t="shared" si="20"/>
        <v>64.756570443774237</v>
      </c>
      <c r="K68" s="14">
        <f t="shared" si="20"/>
        <v>38.070982582977322</v>
      </c>
      <c r="L68" s="14">
        <f t="shared" si="20"/>
        <v>73.762203626220355</v>
      </c>
      <c r="M68" s="14">
        <f t="shared" si="20"/>
        <v>31.850800410062298</v>
      </c>
      <c r="N68" s="14">
        <f t="shared" si="20"/>
        <v>61.58255884652133</v>
      </c>
      <c r="O68" s="14">
        <f t="shared" si="20"/>
        <v>36.819384486840271</v>
      </c>
      <c r="P68" s="14">
        <f t="shared" si="20"/>
        <v>56.921331316187597</v>
      </c>
      <c r="Q68" s="14">
        <f t="shared" si="20"/>
        <v>46.798212956068504</v>
      </c>
      <c r="R68" s="14">
        <f t="shared" si="20"/>
        <v>70.082487309644677</v>
      </c>
      <c r="S68" s="14">
        <f t="shared" si="20"/>
        <v>75.469107551487411</v>
      </c>
      <c r="T68" s="14">
        <f t="shared" si="20"/>
        <v>63.090306545153275</v>
      </c>
      <c r="U68" s="14">
        <f t="shared" si="20"/>
        <v>70.233463035019454</v>
      </c>
      <c r="V68" s="14">
        <f t="shared" si="20"/>
        <v>54.833790789874961</v>
      </c>
      <c r="W68" s="14">
        <f t="shared" si="20"/>
        <v>38.738404452690169</v>
      </c>
      <c r="X68" s="14">
        <f t="shared" si="20"/>
        <v>45.2463912394226</v>
      </c>
      <c r="Y68" s="14">
        <f t="shared" si="20"/>
        <v>49.454768852710792</v>
      </c>
      <c r="Z68" s="14">
        <f t="shared" si="20"/>
        <v>60.411250295438435</v>
      </c>
      <c r="AA68" s="14">
        <f t="shared" si="20"/>
        <v>72.258592471358426</v>
      </c>
      <c r="AB68" s="14">
        <f t="shared" si="20"/>
        <v>89.63474827245804</v>
      </c>
      <c r="AC68" s="1">
        <v>56.131880767756499</v>
      </c>
    </row>
    <row r="69" spans="1:29" x14ac:dyDescent="0.35">
      <c r="A69" t="s">
        <v>114</v>
      </c>
      <c r="B69" s="14">
        <f t="shared" ref="B69" si="21">B60/B66*100</f>
        <v>0.39164490861618795</v>
      </c>
      <c r="C69" s="14">
        <f>C60/C66*100</f>
        <v>0.16025641025641024</v>
      </c>
      <c r="D69" s="14">
        <f t="shared" ref="D69" si="22">D60/D66*100</f>
        <v>0.29644268774703553</v>
      </c>
      <c r="E69" s="14">
        <f>E60/E66*100</f>
        <v>0.45090180360721444</v>
      </c>
      <c r="F69" s="14">
        <f t="shared" ref="F69:AB69" si="23">F60/F66*100</f>
        <v>0.21656740660530591</v>
      </c>
      <c r="G69" s="14">
        <f t="shared" si="23"/>
        <v>0.32516258129064535</v>
      </c>
      <c r="H69" s="14">
        <f t="shared" si="23"/>
        <v>0.28272547356516825</v>
      </c>
      <c r="I69" s="14">
        <f t="shared" si="23"/>
        <v>0.264001508580049</v>
      </c>
      <c r="J69" s="14">
        <f t="shared" si="23"/>
        <v>0.21542438604049979</v>
      </c>
      <c r="K69" s="14">
        <f t="shared" si="23"/>
        <v>0.41077883667433451</v>
      </c>
      <c r="L69" s="14">
        <f t="shared" si="23"/>
        <v>0.31380753138075312</v>
      </c>
      <c r="M69" s="14">
        <f t="shared" si="23"/>
        <v>0.25234602949294221</v>
      </c>
      <c r="N69" s="14">
        <f t="shared" si="23"/>
        <v>0.31269000260575003</v>
      </c>
      <c r="O69" s="14">
        <f t="shared" si="23"/>
        <v>0.2924383790558418</v>
      </c>
      <c r="P69" s="14">
        <f t="shared" si="23"/>
        <v>0.47276853252647505</v>
      </c>
      <c r="Q69" s="14">
        <f t="shared" si="23"/>
        <v>0.35368577810871182</v>
      </c>
      <c r="R69" s="14">
        <f t="shared" si="23"/>
        <v>0.47588832487309651</v>
      </c>
      <c r="S69" s="14">
        <f t="shared" si="23"/>
        <v>0.75514874141876431</v>
      </c>
      <c r="T69" s="14">
        <f t="shared" si="23"/>
        <v>0.12427506213753108</v>
      </c>
      <c r="U69" s="14">
        <f t="shared" si="23"/>
        <v>0.88938299055030567</v>
      </c>
      <c r="V69" s="14">
        <f t="shared" si="23"/>
        <v>0.94541018603232685</v>
      </c>
      <c r="W69" s="14">
        <f t="shared" si="23"/>
        <v>0.39579468150896724</v>
      </c>
      <c r="X69" s="14">
        <f t="shared" si="23"/>
        <v>0.65953210552513686</v>
      </c>
      <c r="Y69" s="14">
        <f t="shared" si="23"/>
        <v>0.69113807402856708</v>
      </c>
      <c r="Z69" s="14">
        <f t="shared" si="23"/>
        <v>0.73268730796502002</v>
      </c>
      <c r="AA69" s="14">
        <f t="shared" si="23"/>
        <v>0.57283142389525366</v>
      </c>
      <c r="AB69" s="14">
        <f t="shared" si="23"/>
        <v>0.42307149908334507</v>
      </c>
      <c r="AC69" s="1">
        <v>0.424565851932659</v>
      </c>
    </row>
    <row r="70" spans="1:29" x14ac:dyDescent="0.35">
      <c r="A70" s="7" t="s">
        <v>115</v>
      </c>
      <c r="B70" s="15">
        <f t="shared" ref="B70" si="24">B61/B66*100</f>
        <v>0</v>
      </c>
      <c r="C70" s="15">
        <f>C61/C66*100</f>
        <v>0</v>
      </c>
      <c r="D70" s="15">
        <f t="shared" ref="D70" si="25">D61/D66*100</f>
        <v>0</v>
      </c>
      <c r="E70" s="15">
        <f>E61/E66*100</f>
        <v>0</v>
      </c>
      <c r="F70" s="15">
        <f t="shared" ref="F70:AB70" si="26">F61/F66*100</f>
        <v>0</v>
      </c>
      <c r="G70" s="15">
        <f t="shared" si="26"/>
        <v>0</v>
      </c>
      <c r="H70" s="15">
        <f t="shared" si="26"/>
        <v>0</v>
      </c>
      <c r="I70" s="15">
        <f t="shared" si="26"/>
        <v>1.8857250612860643E-2</v>
      </c>
      <c r="J70" s="15">
        <f t="shared" si="26"/>
        <v>0</v>
      </c>
      <c r="K70" s="15">
        <f t="shared" si="26"/>
        <v>0</v>
      </c>
      <c r="L70" s="15">
        <f t="shared" si="26"/>
        <v>0</v>
      </c>
      <c r="M70" s="15">
        <f t="shared" si="26"/>
        <v>0</v>
      </c>
      <c r="N70" s="15">
        <f t="shared" si="26"/>
        <v>0</v>
      </c>
      <c r="O70" s="15">
        <f t="shared" si="26"/>
        <v>0</v>
      </c>
      <c r="P70" s="15">
        <f t="shared" si="26"/>
        <v>0</v>
      </c>
      <c r="Q70" s="15">
        <f t="shared" si="26"/>
        <v>0</v>
      </c>
      <c r="R70" s="15">
        <f t="shared" si="26"/>
        <v>0</v>
      </c>
      <c r="S70" s="15">
        <f t="shared" si="26"/>
        <v>0</v>
      </c>
      <c r="T70" s="15">
        <f t="shared" si="26"/>
        <v>0</v>
      </c>
      <c r="U70" s="15">
        <f t="shared" si="26"/>
        <v>0</v>
      </c>
      <c r="V70" s="15">
        <f t="shared" si="26"/>
        <v>0</v>
      </c>
      <c r="W70" s="15">
        <f t="shared" si="26"/>
        <v>0</v>
      </c>
      <c r="X70" s="15">
        <f t="shared" si="26"/>
        <v>0</v>
      </c>
      <c r="Y70" s="15">
        <f t="shared" si="26"/>
        <v>0</v>
      </c>
      <c r="Z70" s="15">
        <f t="shared" si="26"/>
        <v>0</v>
      </c>
      <c r="AA70" s="15">
        <f t="shared" si="26"/>
        <v>0</v>
      </c>
      <c r="AB70" s="15">
        <f t="shared" si="26"/>
        <v>0</v>
      </c>
      <c r="AC70" s="1">
        <v>7.3709349293864398E-4</v>
      </c>
    </row>
    <row r="71" spans="1:29" x14ac:dyDescent="0.35">
      <c r="A71" s="8" t="s">
        <v>116</v>
      </c>
      <c r="B71" s="16">
        <f t="shared" ref="B71" si="27">B62/B66*100</f>
        <v>6.7885117493472595</v>
      </c>
      <c r="C71" s="16">
        <f>C62/C66*100</f>
        <v>3.9262820512820511</v>
      </c>
      <c r="D71" s="16">
        <f t="shared" ref="D71" si="28">D62/D66*100</f>
        <v>12.252964426877471</v>
      </c>
      <c r="E71" s="16">
        <f>E62/E66*100</f>
        <v>23.697394789579157</v>
      </c>
      <c r="F71" s="16">
        <f t="shared" ref="F71:AB71" si="29">F62/F66*100</f>
        <v>18.299945858148348</v>
      </c>
      <c r="G71" s="16">
        <f t="shared" si="29"/>
        <v>46.623311655827912</v>
      </c>
      <c r="H71" s="16">
        <f t="shared" si="29"/>
        <v>22.024314390726605</v>
      </c>
      <c r="I71" s="16">
        <f t="shared" si="29"/>
        <v>66.283235904205156</v>
      </c>
      <c r="J71" s="16">
        <f t="shared" si="29"/>
        <v>34.999281918713201</v>
      </c>
      <c r="K71" s="16">
        <f t="shared" si="29"/>
        <v>61.485376273414396</v>
      </c>
      <c r="L71" s="16">
        <f t="shared" si="29"/>
        <v>25.889121338912137</v>
      </c>
      <c r="M71" s="16">
        <f t="shared" si="29"/>
        <v>67.873196120179799</v>
      </c>
      <c r="N71" s="16">
        <f t="shared" si="29"/>
        <v>38.087379484061493</v>
      </c>
      <c r="O71" s="16">
        <f t="shared" si="29"/>
        <v>62.832474585712298</v>
      </c>
      <c r="P71" s="16">
        <f t="shared" si="29"/>
        <v>42.56807866868381</v>
      </c>
      <c r="Q71" s="16">
        <f t="shared" si="29"/>
        <v>52.79225614296351</v>
      </c>
      <c r="R71" s="16">
        <f t="shared" si="29"/>
        <v>29.425761421319795</v>
      </c>
      <c r="S71" s="16">
        <f t="shared" si="29"/>
        <v>23.77574370709382</v>
      </c>
      <c r="T71" s="16">
        <f t="shared" si="29"/>
        <v>36.785418392709197</v>
      </c>
      <c r="U71" s="16">
        <f t="shared" si="29"/>
        <v>28.821567537520842</v>
      </c>
      <c r="V71" s="16">
        <f t="shared" si="29"/>
        <v>44.159804818542234</v>
      </c>
      <c r="W71" s="16">
        <f t="shared" si="29"/>
        <v>60.828695114409406</v>
      </c>
      <c r="X71" s="16">
        <f t="shared" si="29"/>
        <v>54.044300647088107</v>
      </c>
      <c r="Y71" s="16">
        <f t="shared" si="29"/>
        <v>49.777299953924128</v>
      </c>
      <c r="Z71" s="16">
        <f t="shared" si="29"/>
        <v>38.83242732214606</v>
      </c>
      <c r="AA71" s="16">
        <f t="shared" si="29"/>
        <v>27.168576104746318</v>
      </c>
      <c r="AB71" s="16">
        <f t="shared" si="29"/>
        <v>9.9280778451558316</v>
      </c>
      <c r="AC71" s="1">
        <v>43.412595453607302</v>
      </c>
    </row>
    <row r="72" spans="1:29" x14ac:dyDescent="0.35">
      <c r="A72" s="9" t="s">
        <v>117</v>
      </c>
      <c r="B72" s="17">
        <f t="shared" ref="B72" si="30">B63/B66*100</f>
        <v>0</v>
      </c>
      <c r="C72" s="17">
        <f>C63/C66*100</f>
        <v>0</v>
      </c>
      <c r="D72" s="17">
        <f t="shared" ref="D72" si="31">D63/D66*100</f>
        <v>0</v>
      </c>
      <c r="E72" s="17">
        <f>E63/E66*100</f>
        <v>0</v>
      </c>
      <c r="F72" s="17">
        <f t="shared" ref="F72:AB72" si="32">F63/F66*100</f>
        <v>0</v>
      </c>
      <c r="G72" s="17">
        <f t="shared" si="32"/>
        <v>2.5012506253126562E-2</v>
      </c>
      <c r="H72" s="17">
        <f t="shared" si="32"/>
        <v>0</v>
      </c>
      <c r="I72" s="17">
        <f t="shared" si="32"/>
        <v>1.8857250612860643E-2</v>
      </c>
      <c r="J72" s="17">
        <f t="shared" si="32"/>
        <v>2.8723251472066638E-2</v>
      </c>
      <c r="K72" s="17">
        <f t="shared" si="32"/>
        <v>3.2862306933946768E-2</v>
      </c>
      <c r="L72" s="17">
        <f t="shared" si="32"/>
        <v>1.7433751743375175E-2</v>
      </c>
      <c r="M72" s="17">
        <f t="shared" si="32"/>
        <v>2.3657440264963331E-2</v>
      </c>
      <c r="N72" s="17">
        <f t="shared" si="32"/>
        <v>1.7371666811430559E-2</v>
      </c>
      <c r="O72" s="17">
        <f t="shared" si="32"/>
        <v>5.5702548391588919E-2</v>
      </c>
      <c r="P72" s="17">
        <f t="shared" si="32"/>
        <v>3.7821482602118005E-2</v>
      </c>
      <c r="Q72" s="17">
        <f t="shared" si="32"/>
        <v>5.5845122859270291E-2</v>
      </c>
      <c r="R72" s="17">
        <f t="shared" si="32"/>
        <v>1.5862944162436547E-2</v>
      </c>
      <c r="S72" s="17">
        <f t="shared" si="32"/>
        <v>0</v>
      </c>
      <c r="T72" s="17">
        <f t="shared" si="32"/>
        <v>0</v>
      </c>
      <c r="U72" s="17">
        <f t="shared" si="32"/>
        <v>5.5586436909394105E-2</v>
      </c>
      <c r="V72" s="17">
        <f t="shared" si="32"/>
        <v>6.0994205550472705E-2</v>
      </c>
      <c r="W72" s="17">
        <f t="shared" si="32"/>
        <v>3.7105751391465679E-2</v>
      </c>
      <c r="X72" s="17">
        <f t="shared" si="32"/>
        <v>3.733200597312096E-2</v>
      </c>
      <c r="Y72" s="17">
        <f t="shared" si="32"/>
        <v>7.6793119336507454E-2</v>
      </c>
      <c r="Z72" s="17">
        <f t="shared" si="32"/>
        <v>2.363507445048452E-2</v>
      </c>
      <c r="AA72" s="17">
        <f t="shared" si="32"/>
        <v>0</v>
      </c>
      <c r="AB72" s="17">
        <f t="shared" si="32"/>
        <v>1.410238330277817E-2</v>
      </c>
      <c r="AC72" s="1">
        <v>2.8746646224607101E-2</v>
      </c>
    </row>
    <row r="73" spans="1:29" x14ac:dyDescent="0.35">
      <c r="A73" s="10" t="s">
        <v>118</v>
      </c>
      <c r="B73" s="18">
        <f t="shared" ref="B73" si="33">B64/B66*100</f>
        <v>0</v>
      </c>
      <c r="C73" s="18">
        <f>C64/C66*100</f>
        <v>0</v>
      </c>
      <c r="D73" s="18">
        <f t="shared" ref="D73" si="34">D64/D66*100</f>
        <v>0</v>
      </c>
      <c r="E73" s="18">
        <f>E64/E66*100</f>
        <v>0</v>
      </c>
      <c r="F73" s="18">
        <f t="shared" ref="F73:AB73" si="35">F64/F66*100</f>
        <v>0</v>
      </c>
      <c r="G73" s="18">
        <f t="shared" si="35"/>
        <v>0</v>
      </c>
      <c r="H73" s="18">
        <f t="shared" si="35"/>
        <v>0</v>
      </c>
      <c r="I73" s="18">
        <f t="shared" si="35"/>
        <v>0</v>
      </c>
      <c r="J73" s="18">
        <f t="shared" si="35"/>
        <v>0</v>
      </c>
      <c r="K73" s="18">
        <f t="shared" si="35"/>
        <v>0</v>
      </c>
      <c r="L73" s="18">
        <f t="shared" si="35"/>
        <v>0</v>
      </c>
      <c r="M73" s="18">
        <f t="shared" si="35"/>
        <v>0</v>
      </c>
      <c r="N73" s="18">
        <f t="shared" si="35"/>
        <v>0</v>
      </c>
      <c r="O73" s="18">
        <f t="shared" si="35"/>
        <v>0</v>
      </c>
      <c r="P73" s="18">
        <f t="shared" si="35"/>
        <v>0</v>
      </c>
      <c r="Q73" s="18">
        <f t="shared" si="35"/>
        <v>0</v>
      </c>
      <c r="R73" s="18">
        <f t="shared" si="35"/>
        <v>0</v>
      </c>
      <c r="S73" s="18">
        <f t="shared" si="35"/>
        <v>0</v>
      </c>
      <c r="T73" s="18">
        <f t="shared" si="35"/>
        <v>0</v>
      </c>
      <c r="U73" s="18">
        <f t="shared" si="35"/>
        <v>0</v>
      </c>
      <c r="V73" s="18">
        <f t="shared" si="35"/>
        <v>0</v>
      </c>
      <c r="W73" s="18">
        <f t="shared" si="35"/>
        <v>0</v>
      </c>
      <c r="X73" s="18">
        <f t="shared" si="35"/>
        <v>1.2444001991040319E-2</v>
      </c>
      <c r="Y73" s="18">
        <f t="shared" si="35"/>
        <v>0</v>
      </c>
      <c r="Z73" s="18">
        <f t="shared" si="35"/>
        <v>0</v>
      </c>
      <c r="AA73" s="18">
        <f t="shared" si="35"/>
        <v>0</v>
      </c>
      <c r="AB73" s="18">
        <f t="shared" si="35"/>
        <v>0</v>
      </c>
      <c r="AC73" s="1">
        <v>7.3709349293864398E-4</v>
      </c>
    </row>
    <row r="74" spans="1:29" x14ac:dyDescent="0.35">
      <c r="A74" s="11" t="s">
        <v>119</v>
      </c>
      <c r="B74" s="19">
        <f t="shared" ref="B74" si="36">B65/B66*100</f>
        <v>0</v>
      </c>
      <c r="C74" s="19">
        <f>C65/C66*100</f>
        <v>0</v>
      </c>
      <c r="D74" s="19">
        <f t="shared" ref="D74" si="37">D65/D66*100</f>
        <v>0</v>
      </c>
      <c r="E74" s="19">
        <f>E65/E66*100</f>
        <v>0</v>
      </c>
      <c r="F74" s="19">
        <f t="shared" ref="F74:AB74" si="38">F65/F66*100</f>
        <v>0</v>
      </c>
      <c r="G74" s="19">
        <f t="shared" si="38"/>
        <v>0</v>
      </c>
      <c r="H74" s="19">
        <f t="shared" si="38"/>
        <v>0</v>
      </c>
      <c r="I74" s="19">
        <f t="shared" si="38"/>
        <v>0</v>
      </c>
      <c r="J74" s="19">
        <f t="shared" si="38"/>
        <v>0</v>
      </c>
      <c r="K74" s="19">
        <f t="shared" si="38"/>
        <v>0</v>
      </c>
      <c r="L74" s="19">
        <f t="shared" si="38"/>
        <v>1.7433751743375175E-2</v>
      </c>
      <c r="M74" s="19">
        <f t="shared" si="38"/>
        <v>0</v>
      </c>
      <c r="N74" s="19">
        <f t="shared" si="38"/>
        <v>0</v>
      </c>
      <c r="O74" s="19">
        <f t="shared" si="38"/>
        <v>0</v>
      </c>
      <c r="P74" s="19">
        <f t="shared" si="38"/>
        <v>0</v>
      </c>
      <c r="Q74" s="19">
        <f t="shared" si="38"/>
        <v>0</v>
      </c>
      <c r="R74" s="19">
        <f t="shared" si="38"/>
        <v>0</v>
      </c>
      <c r="S74" s="19">
        <f t="shared" si="38"/>
        <v>0</v>
      </c>
      <c r="T74" s="19">
        <f t="shared" si="38"/>
        <v>0</v>
      </c>
      <c r="U74" s="19">
        <f t="shared" si="38"/>
        <v>0</v>
      </c>
      <c r="V74" s="19">
        <f t="shared" si="38"/>
        <v>0</v>
      </c>
      <c r="W74" s="19">
        <f t="shared" si="38"/>
        <v>0</v>
      </c>
      <c r="X74" s="19">
        <f t="shared" si="38"/>
        <v>0</v>
      </c>
      <c r="Y74" s="19">
        <f t="shared" si="38"/>
        <v>0</v>
      </c>
      <c r="Z74" s="19">
        <f t="shared" si="38"/>
        <v>0</v>
      </c>
      <c r="AA74" s="19">
        <f t="shared" si="38"/>
        <v>0</v>
      </c>
      <c r="AB74" s="19">
        <f t="shared" si="38"/>
        <v>0</v>
      </c>
      <c r="AC74" s="1">
        <v>7.3709349293864398E-4</v>
      </c>
    </row>
    <row r="75" spans="1:29" ht="15.5" x14ac:dyDescent="0.35">
      <c r="A75" s="12" t="s">
        <v>110</v>
      </c>
      <c r="B75" s="20">
        <f t="shared" ref="B75" si="39">SUM(B68:B74)</f>
        <v>100.00000000000001</v>
      </c>
      <c r="C75" s="21">
        <f>SUM(C68:C74)</f>
        <v>100</v>
      </c>
      <c r="D75" s="20">
        <f t="shared" ref="D75" si="40">SUM(D68:D74)</f>
        <v>99.999999999999986</v>
      </c>
      <c r="E75" s="20">
        <f>SUM(E68:E74)</f>
        <v>100</v>
      </c>
      <c r="F75" s="20">
        <f t="shared" ref="F75:AB75" si="41">SUM(F68:F74)</f>
        <v>100</v>
      </c>
      <c r="G75" s="20">
        <f t="shared" si="41"/>
        <v>100</v>
      </c>
      <c r="H75" s="20">
        <f t="shared" si="41"/>
        <v>99.999999999999986</v>
      </c>
      <c r="I75" s="20">
        <f t="shared" si="41"/>
        <v>99.999999999999986</v>
      </c>
      <c r="J75" s="20">
        <f t="shared" si="41"/>
        <v>100.00000000000001</v>
      </c>
      <c r="K75" s="20">
        <f t="shared" si="41"/>
        <v>100</v>
      </c>
      <c r="L75" s="20">
        <f t="shared" si="41"/>
        <v>99.999999999999972</v>
      </c>
      <c r="M75" s="20">
        <f t="shared" si="41"/>
        <v>100</v>
      </c>
      <c r="N75" s="20">
        <f t="shared" si="41"/>
        <v>100</v>
      </c>
      <c r="O75" s="20">
        <f t="shared" si="41"/>
        <v>100</v>
      </c>
      <c r="P75" s="20">
        <f t="shared" si="41"/>
        <v>100</v>
      </c>
      <c r="Q75" s="20">
        <f t="shared" si="41"/>
        <v>100</v>
      </c>
      <c r="R75" s="20">
        <f t="shared" si="41"/>
        <v>100</v>
      </c>
      <c r="S75" s="20">
        <f t="shared" si="41"/>
        <v>100</v>
      </c>
      <c r="T75" s="20">
        <f t="shared" si="41"/>
        <v>100</v>
      </c>
      <c r="U75" s="20">
        <f t="shared" si="41"/>
        <v>99.999999999999986</v>
      </c>
      <c r="V75" s="20">
        <f t="shared" si="41"/>
        <v>99.999999999999986</v>
      </c>
      <c r="W75" s="20">
        <f t="shared" si="41"/>
        <v>100</v>
      </c>
      <c r="X75" s="20">
        <f t="shared" si="41"/>
        <v>100.00000000000001</v>
      </c>
      <c r="Y75" s="20">
        <f t="shared" si="41"/>
        <v>100</v>
      </c>
      <c r="Z75" s="20">
        <f t="shared" si="41"/>
        <v>100</v>
      </c>
      <c r="AA75" s="20">
        <f t="shared" si="41"/>
        <v>100</v>
      </c>
      <c r="AB75" s="20">
        <f t="shared" si="41"/>
        <v>100</v>
      </c>
      <c r="AC75" s="1">
        <f>SUM(AC68:AC74)</f>
        <v>99.999999999999901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C663-4D00-4C4B-B2CC-1E0752EBE44A}">
  <dimension ref="A1:AC52"/>
  <sheetViews>
    <sheetView tabSelected="1" topLeftCell="A38" workbookViewId="0">
      <selection activeCell="D56" sqref="D56"/>
    </sheetView>
  </sheetViews>
  <sheetFormatPr defaultRowHeight="14.5" x14ac:dyDescent="0.35"/>
  <cols>
    <col min="1" max="1" width="27.1796875" customWidth="1"/>
  </cols>
  <sheetData>
    <row r="1" spans="1:29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</row>
    <row r="2" spans="1:29" ht="15.5" x14ac:dyDescent="0.35">
      <c r="A2" t="s">
        <v>27</v>
      </c>
      <c r="B2" s="24" t="s">
        <v>120</v>
      </c>
      <c r="C2" s="24" t="s">
        <v>121</v>
      </c>
      <c r="D2" s="24" t="s">
        <v>122</v>
      </c>
      <c r="E2" s="24" t="s">
        <v>123</v>
      </c>
      <c r="F2" s="24" t="s">
        <v>124</v>
      </c>
      <c r="G2" s="24" t="s">
        <v>125</v>
      </c>
      <c r="H2" s="24" t="s">
        <v>126</v>
      </c>
      <c r="I2" s="24" t="s">
        <v>127</v>
      </c>
      <c r="J2" s="24" t="s">
        <v>128</v>
      </c>
      <c r="K2" s="24" t="s">
        <v>129</v>
      </c>
      <c r="L2" s="24" t="s">
        <v>130</v>
      </c>
      <c r="M2" s="24" t="s">
        <v>131</v>
      </c>
      <c r="N2" s="24" t="s">
        <v>132</v>
      </c>
      <c r="O2" s="24" t="s">
        <v>133</v>
      </c>
      <c r="P2" s="24" t="s">
        <v>134</v>
      </c>
      <c r="Q2" s="24" t="s">
        <v>135</v>
      </c>
      <c r="R2" s="24" t="s">
        <v>136</v>
      </c>
      <c r="S2" s="24" t="s">
        <v>137</v>
      </c>
      <c r="T2" s="24" t="s">
        <v>138</v>
      </c>
      <c r="U2" s="24" t="s">
        <v>139</v>
      </c>
      <c r="V2" s="24" t="s">
        <v>140</v>
      </c>
      <c r="W2" s="24" t="s">
        <v>141</v>
      </c>
      <c r="X2" s="24" t="s">
        <v>142</v>
      </c>
      <c r="Y2" s="24" t="s">
        <v>143</v>
      </c>
      <c r="Z2" s="24" t="s">
        <v>144</v>
      </c>
      <c r="AA2" s="24" t="s">
        <v>145</v>
      </c>
      <c r="AB2" s="24" t="s">
        <v>146</v>
      </c>
      <c r="AC2" s="3" t="s">
        <v>110</v>
      </c>
    </row>
    <row r="3" spans="1:29" ht="15.5" x14ac:dyDescent="0.35">
      <c r="A3" t="s">
        <v>56</v>
      </c>
      <c r="B3">
        <v>16</v>
      </c>
      <c r="C3">
        <v>7</v>
      </c>
      <c r="D3">
        <v>10</v>
      </c>
      <c r="E3">
        <v>91</v>
      </c>
      <c r="F3">
        <v>13</v>
      </c>
      <c r="G3">
        <v>33</v>
      </c>
      <c r="H3">
        <v>34</v>
      </c>
      <c r="I3">
        <v>50</v>
      </c>
      <c r="J3">
        <v>35</v>
      </c>
      <c r="K3">
        <v>56</v>
      </c>
      <c r="L3">
        <v>37</v>
      </c>
      <c r="M3">
        <v>59</v>
      </c>
      <c r="N3">
        <v>59</v>
      </c>
      <c r="O3">
        <v>57</v>
      </c>
      <c r="P3">
        <v>48</v>
      </c>
      <c r="Q3">
        <v>93</v>
      </c>
      <c r="R3">
        <v>58</v>
      </c>
      <c r="S3">
        <v>35</v>
      </c>
      <c r="T3">
        <v>165</v>
      </c>
      <c r="U3">
        <v>58</v>
      </c>
      <c r="V3">
        <v>52</v>
      </c>
      <c r="W3">
        <v>69</v>
      </c>
      <c r="X3">
        <v>84</v>
      </c>
      <c r="Y3">
        <v>62</v>
      </c>
      <c r="Z3">
        <v>84</v>
      </c>
      <c r="AA3">
        <v>81</v>
      </c>
      <c r="AB3">
        <v>57</v>
      </c>
      <c r="AC3" s="4">
        <f>SUM(B3:AB3)</f>
        <v>1503</v>
      </c>
    </row>
    <row r="4" spans="1:29" ht="15.5" x14ac:dyDescent="0.35">
      <c r="A4" t="s">
        <v>57</v>
      </c>
      <c r="B4">
        <v>3</v>
      </c>
      <c r="C4">
        <v>0</v>
      </c>
      <c r="D4">
        <v>0</v>
      </c>
      <c r="E4">
        <v>0</v>
      </c>
      <c r="F4">
        <v>1</v>
      </c>
      <c r="G4">
        <v>1</v>
      </c>
      <c r="H4">
        <v>0</v>
      </c>
      <c r="I4">
        <v>1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0</v>
      </c>
      <c r="S4">
        <v>1</v>
      </c>
      <c r="T4">
        <v>0</v>
      </c>
      <c r="U4">
        <v>0</v>
      </c>
      <c r="V4">
        <v>1</v>
      </c>
      <c r="W4">
        <v>1</v>
      </c>
      <c r="X4">
        <v>1</v>
      </c>
      <c r="Y4">
        <v>3</v>
      </c>
      <c r="Z4">
        <v>1</v>
      </c>
      <c r="AA4">
        <v>2</v>
      </c>
      <c r="AB4">
        <v>1</v>
      </c>
      <c r="AC4" s="4">
        <f t="shared" ref="AC4:AC39" si="0">SUM(B4:AB4)</f>
        <v>19</v>
      </c>
    </row>
    <row r="5" spans="1:29" ht="15.5" x14ac:dyDescent="0.35">
      <c r="A5" t="s">
        <v>59</v>
      </c>
      <c r="B5">
        <v>0</v>
      </c>
      <c r="C5">
        <v>0</v>
      </c>
      <c r="D5">
        <v>1</v>
      </c>
      <c r="E5">
        <v>3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0</v>
      </c>
      <c r="V5">
        <v>0</v>
      </c>
      <c r="W5">
        <v>0</v>
      </c>
      <c r="X5">
        <v>0</v>
      </c>
      <c r="Y5">
        <v>3</v>
      </c>
      <c r="Z5">
        <v>0</v>
      </c>
      <c r="AA5">
        <v>0</v>
      </c>
      <c r="AB5">
        <v>0</v>
      </c>
      <c r="AC5" s="4">
        <f t="shared" si="0"/>
        <v>8</v>
      </c>
    </row>
    <row r="6" spans="1:29" ht="15.5" x14ac:dyDescent="0.35">
      <c r="A6" t="s">
        <v>60</v>
      </c>
      <c r="B6">
        <v>2</v>
      </c>
      <c r="C6">
        <v>0</v>
      </c>
      <c r="D6">
        <v>1</v>
      </c>
      <c r="E6">
        <v>0</v>
      </c>
      <c r="F6">
        <v>0</v>
      </c>
      <c r="G6">
        <v>2</v>
      </c>
      <c r="H6">
        <v>2</v>
      </c>
      <c r="I6">
        <v>2</v>
      </c>
      <c r="J6">
        <v>3</v>
      </c>
      <c r="K6">
        <v>2</v>
      </c>
      <c r="L6">
        <v>0</v>
      </c>
      <c r="M6">
        <v>2</v>
      </c>
      <c r="N6">
        <v>6</v>
      </c>
      <c r="O6">
        <v>1</v>
      </c>
      <c r="P6">
        <v>5</v>
      </c>
      <c r="Q6">
        <v>2</v>
      </c>
      <c r="R6">
        <v>6</v>
      </c>
      <c r="S6">
        <v>8</v>
      </c>
      <c r="T6">
        <v>2</v>
      </c>
      <c r="U6">
        <v>5</v>
      </c>
      <c r="V6">
        <v>15</v>
      </c>
      <c r="W6">
        <v>2</v>
      </c>
      <c r="X6">
        <v>5</v>
      </c>
      <c r="Y6">
        <v>2</v>
      </c>
      <c r="Z6">
        <v>2</v>
      </c>
      <c r="AA6">
        <v>2</v>
      </c>
      <c r="AB6">
        <v>10</v>
      </c>
      <c r="AC6" s="4">
        <f t="shared" si="0"/>
        <v>89</v>
      </c>
    </row>
    <row r="7" spans="1:29" ht="15.5" x14ac:dyDescent="0.35">
      <c r="A7" t="s">
        <v>61</v>
      </c>
      <c r="B7">
        <v>2</v>
      </c>
      <c r="C7">
        <v>2</v>
      </c>
      <c r="D7">
        <v>2</v>
      </c>
      <c r="E7">
        <v>4</v>
      </c>
      <c r="F7">
        <v>2</v>
      </c>
      <c r="G7">
        <v>2</v>
      </c>
      <c r="H7">
        <v>3</v>
      </c>
      <c r="I7">
        <v>2</v>
      </c>
      <c r="J7">
        <v>5</v>
      </c>
      <c r="K7">
        <v>4</v>
      </c>
      <c r="L7">
        <v>4</v>
      </c>
      <c r="M7">
        <v>0</v>
      </c>
      <c r="N7">
        <v>3</v>
      </c>
      <c r="O7">
        <v>1</v>
      </c>
      <c r="P7">
        <v>0</v>
      </c>
      <c r="Q7">
        <v>3</v>
      </c>
      <c r="R7">
        <v>3</v>
      </c>
      <c r="S7">
        <v>4</v>
      </c>
      <c r="T7">
        <v>5</v>
      </c>
      <c r="U7">
        <v>2</v>
      </c>
      <c r="V7">
        <v>5</v>
      </c>
      <c r="W7">
        <v>4</v>
      </c>
      <c r="X7">
        <v>3</v>
      </c>
      <c r="Y7">
        <v>9</v>
      </c>
      <c r="Z7">
        <v>3</v>
      </c>
      <c r="AA7">
        <v>4</v>
      </c>
      <c r="AB7">
        <v>0</v>
      </c>
      <c r="AC7" s="4">
        <f t="shared" si="0"/>
        <v>81</v>
      </c>
    </row>
    <row r="8" spans="1:29" ht="15.5" x14ac:dyDescent="0.35">
      <c r="A8" t="s">
        <v>62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1</v>
      </c>
      <c r="R8">
        <v>1</v>
      </c>
      <c r="S8">
        <v>1</v>
      </c>
      <c r="T8">
        <v>0</v>
      </c>
      <c r="U8">
        <v>1</v>
      </c>
      <c r="V8">
        <v>0</v>
      </c>
      <c r="W8">
        <v>2</v>
      </c>
      <c r="X8">
        <v>1</v>
      </c>
      <c r="Y8">
        <v>0</v>
      </c>
      <c r="Z8">
        <v>0</v>
      </c>
      <c r="AA8">
        <v>0</v>
      </c>
      <c r="AB8">
        <v>0</v>
      </c>
      <c r="AC8" s="4">
        <f t="shared" si="0"/>
        <v>10</v>
      </c>
    </row>
    <row r="9" spans="1:29" ht="15.5" x14ac:dyDescent="0.35">
      <c r="A9" t="s">
        <v>63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1</v>
      </c>
      <c r="R9">
        <v>0</v>
      </c>
      <c r="S9">
        <v>1</v>
      </c>
      <c r="T9">
        <v>0</v>
      </c>
      <c r="U9">
        <v>1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1</v>
      </c>
      <c r="AC9" s="4">
        <f t="shared" si="0"/>
        <v>6</v>
      </c>
    </row>
    <row r="10" spans="1:29" ht="15.5" x14ac:dyDescent="0.35">
      <c r="A10" s="6" t="s">
        <v>64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22">
        <f t="shared" si="0"/>
        <v>1</v>
      </c>
    </row>
    <row r="11" spans="1:29" ht="15.5" x14ac:dyDescent="0.35">
      <c r="A11" t="s">
        <v>69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s="4">
        <f t="shared" si="0"/>
        <v>1</v>
      </c>
    </row>
    <row r="12" spans="1:29" ht="15.5" x14ac:dyDescent="0.35">
      <c r="A12" t="s">
        <v>70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1</v>
      </c>
      <c r="Q12">
        <v>1</v>
      </c>
      <c r="R12">
        <v>0</v>
      </c>
      <c r="S12">
        <v>0</v>
      </c>
      <c r="T12">
        <v>0</v>
      </c>
      <c r="U12">
        <v>0</v>
      </c>
      <c r="V12">
        <v>1</v>
      </c>
      <c r="W12">
        <v>2</v>
      </c>
      <c r="X12">
        <v>0</v>
      </c>
      <c r="Y12">
        <v>0</v>
      </c>
      <c r="Z12">
        <v>0</v>
      </c>
      <c r="AA12">
        <v>1</v>
      </c>
      <c r="AB12">
        <v>0</v>
      </c>
      <c r="AC12" s="4">
        <f t="shared" si="0"/>
        <v>7</v>
      </c>
    </row>
    <row r="13" spans="1:29" ht="15.5" x14ac:dyDescent="0.35">
      <c r="A13" t="s">
        <v>71</v>
      </c>
      <c r="B13">
        <v>0</v>
      </c>
      <c r="C13">
        <v>0</v>
      </c>
      <c r="D13">
        <v>0</v>
      </c>
      <c r="E13">
        <v>2</v>
      </c>
      <c r="F13">
        <v>0</v>
      </c>
      <c r="G13">
        <v>1</v>
      </c>
      <c r="H13">
        <v>0</v>
      </c>
      <c r="I13">
        <v>1</v>
      </c>
      <c r="J13">
        <v>1</v>
      </c>
      <c r="K13">
        <v>5</v>
      </c>
      <c r="L13">
        <v>4</v>
      </c>
      <c r="M13">
        <v>3</v>
      </c>
      <c r="N13">
        <v>1</v>
      </c>
      <c r="O13">
        <v>2</v>
      </c>
      <c r="P13">
        <v>4</v>
      </c>
      <c r="Q13">
        <v>3</v>
      </c>
      <c r="R13">
        <v>2</v>
      </c>
      <c r="S13">
        <v>5</v>
      </c>
      <c r="T13">
        <v>1</v>
      </c>
      <c r="U13">
        <v>5</v>
      </c>
      <c r="V13">
        <v>5</v>
      </c>
      <c r="W13">
        <v>6</v>
      </c>
      <c r="X13">
        <v>1</v>
      </c>
      <c r="Y13">
        <v>5</v>
      </c>
      <c r="Z13">
        <v>4</v>
      </c>
      <c r="AA13">
        <v>4</v>
      </c>
      <c r="AB13">
        <v>3</v>
      </c>
      <c r="AC13" s="4">
        <f t="shared" si="0"/>
        <v>68</v>
      </c>
    </row>
    <row r="14" spans="1:29" ht="15.5" x14ac:dyDescent="0.35">
      <c r="A14" t="s">
        <v>74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1</v>
      </c>
      <c r="L14">
        <v>0</v>
      </c>
      <c r="M14">
        <v>0</v>
      </c>
      <c r="N14">
        <v>0</v>
      </c>
      <c r="O14">
        <v>2</v>
      </c>
      <c r="P14">
        <v>3</v>
      </c>
      <c r="Q14">
        <v>2</v>
      </c>
      <c r="R14">
        <v>0</v>
      </c>
      <c r="S14">
        <v>1</v>
      </c>
      <c r="T14">
        <v>0</v>
      </c>
      <c r="U14">
        <v>1</v>
      </c>
      <c r="V14">
        <v>2</v>
      </c>
      <c r="W14">
        <v>0</v>
      </c>
      <c r="X14">
        <v>0</v>
      </c>
      <c r="Y14">
        <v>0</v>
      </c>
      <c r="Z14">
        <v>2</v>
      </c>
      <c r="AA14">
        <v>0</v>
      </c>
      <c r="AB14">
        <v>0</v>
      </c>
      <c r="AC14" s="4">
        <f t="shared" si="0"/>
        <v>15</v>
      </c>
    </row>
    <row r="15" spans="1:29" ht="15.5" x14ac:dyDescent="0.35">
      <c r="A15" t="s">
        <v>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0</v>
      </c>
      <c r="AB15">
        <v>0</v>
      </c>
      <c r="AC15" s="4">
        <f t="shared" si="0"/>
        <v>2</v>
      </c>
    </row>
    <row r="16" spans="1:29" ht="15.5" x14ac:dyDescent="0.35">
      <c r="A16" t="s">
        <v>76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s="4">
        <f t="shared" si="0"/>
        <v>1</v>
      </c>
    </row>
    <row r="17" spans="1:29" ht="15.5" x14ac:dyDescent="0.35">
      <c r="A17" t="s">
        <v>77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 s="4">
        <f t="shared" si="0"/>
        <v>0</v>
      </c>
    </row>
    <row r="18" spans="1:29" ht="15.5" x14ac:dyDescent="0.35">
      <c r="A18" t="s">
        <v>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 s="4">
        <f t="shared" si="0"/>
        <v>0</v>
      </c>
    </row>
    <row r="19" spans="1:29" ht="15.5" x14ac:dyDescent="0.35">
      <c r="A19" t="s">
        <v>79</v>
      </c>
      <c r="B19">
        <v>0</v>
      </c>
      <c r="C19">
        <v>0</v>
      </c>
      <c r="D19">
        <v>0</v>
      </c>
      <c r="E19">
        <v>0</v>
      </c>
      <c r="F19">
        <v>1</v>
      </c>
      <c r="G19">
        <v>0</v>
      </c>
      <c r="H19">
        <v>2</v>
      </c>
      <c r="I19">
        <v>1</v>
      </c>
      <c r="J19">
        <v>1</v>
      </c>
      <c r="K19">
        <v>0</v>
      </c>
      <c r="L19">
        <v>1</v>
      </c>
      <c r="M19">
        <v>1</v>
      </c>
      <c r="N19">
        <v>1</v>
      </c>
      <c r="O19">
        <v>1</v>
      </c>
      <c r="P19">
        <v>0</v>
      </c>
      <c r="Q19">
        <v>1</v>
      </c>
      <c r="R19">
        <v>3</v>
      </c>
      <c r="S19">
        <v>2</v>
      </c>
      <c r="T19">
        <v>0</v>
      </c>
      <c r="U19">
        <v>1</v>
      </c>
      <c r="V19">
        <v>1</v>
      </c>
      <c r="W19">
        <v>1</v>
      </c>
      <c r="X19">
        <v>1</v>
      </c>
      <c r="Y19">
        <v>1</v>
      </c>
      <c r="Z19">
        <v>0</v>
      </c>
      <c r="AA19">
        <v>0</v>
      </c>
      <c r="AB19">
        <v>1</v>
      </c>
      <c r="AC19" s="4">
        <f t="shared" si="0"/>
        <v>21</v>
      </c>
    </row>
    <row r="20" spans="1:29" ht="15.5" x14ac:dyDescent="0.35">
      <c r="A20" s="8" t="s">
        <v>81</v>
      </c>
      <c r="B20" s="8">
        <v>11</v>
      </c>
      <c r="C20" s="8">
        <v>2</v>
      </c>
      <c r="D20" s="8">
        <v>27</v>
      </c>
      <c r="E20" s="8">
        <v>217</v>
      </c>
      <c r="F20" s="8">
        <v>46</v>
      </c>
      <c r="G20" s="8">
        <v>548</v>
      </c>
      <c r="H20" s="8">
        <v>252</v>
      </c>
      <c r="I20" s="8">
        <v>1446</v>
      </c>
      <c r="J20" s="8">
        <v>516</v>
      </c>
      <c r="K20" s="8">
        <v>1411</v>
      </c>
      <c r="L20" s="8">
        <v>330</v>
      </c>
      <c r="M20" s="8">
        <v>1933</v>
      </c>
      <c r="N20" s="8">
        <v>790</v>
      </c>
      <c r="O20" s="8">
        <v>1776</v>
      </c>
      <c r="P20" s="8">
        <v>668</v>
      </c>
      <c r="Q20" s="8">
        <v>1359</v>
      </c>
      <c r="R20" s="8">
        <v>471</v>
      </c>
      <c r="S20" s="8">
        <v>326</v>
      </c>
      <c r="T20" s="8">
        <v>434</v>
      </c>
      <c r="U20" s="8">
        <v>452</v>
      </c>
      <c r="V20" s="8">
        <v>792</v>
      </c>
      <c r="W20" s="8">
        <v>1592</v>
      </c>
      <c r="X20" s="8">
        <v>1525</v>
      </c>
      <c r="Y20" s="8">
        <v>887</v>
      </c>
      <c r="Z20" s="8">
        <v>679</v>
      </c>
      <c r="AA20" s="8">
        <v>332</v>
      </c>
      <c r="AB20" s="8">
        <v>170</v>
      </c>
      <c r="AC20" s="4">
        <f t="shared" si="0"/>
        <v>18992</v>
      </c>
    </row>
    <row r="21" spans="1:29" ht="15.5" x14ac:dyDescent="0.35">
      <c r="A21" s="9" t="s">
        <v>82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1</v>
      </c>
      <c r="L21" s="9">
        <v>0</v>
      </c>
      <c r="M21" s="9">
        <v>1</v>
      </c>
      <c r="N21" s="9">
        <v>0</v>
      </c>
      <c r="O21" s="9">
        <v>0</v>
      </c>
      <c r="P21" s="9">
        <v>1</v>
      </c>
      <c r="Q21" s="9">
        <v>2</v>
      </c>
      <c r="R21" s="9">
        <v>0</v>
      </c>
      <c r="S21" s="9">
        <v>0</v>
      </c>
      <c r="T21" s="9">
        <v>0</v>
      </c>
      <c r="U21" s="9">
        <v>0</v>
      </c>
      <c r="V21" s="9">
        <v>1</v>
      </c>
      <c r="W21" s="9">
        <v>2</v>
      </c>
      <c r="X21" s="9">
        <v>2</v>
      </c>
      <c r="Y21" s="9">
        <v>2</v>
      </c>
      <c r="Z21" s="9">
        <v>0</v>
      </c>
      <c r="AA21" s="9">
        <v>0</v>
      </c>
      <c r="AB21" s="9">
        <v>0</v>
      </c>
      <c r="AC21" s="4">
        <f t="shared" si="0"/>
        <v>12</v>
      </c>
    </row>
    <row r="22" spans="1:29" ht="15.5" x14ac:dyDescent="0.35">
      <c r="A22" t="s">
        <v>83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1</v>
      </c>
      <c r="I22">
        <v>1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1</v>
      </c>
      <c r="V22">
        <v>1</v>
      </c>
      <c r="W22">
        <v>1</v>
      </c>
      <c r="X22">
        <v>2</v>
      </c>
      <c r="Y22">
        <v>1</v>
      </c>
      <c r="Z22">
        <v>0</v>
      </c>
      <c r="AA22">
        <v>1</v>
      </c>
      <c r="AB22">
        <v>1</v>
      </c>
      <c r="AC22" s="4">
        <f t="shared" si="0"/>
        <v>13</v>
      </c>
    </row>
    <row r="23" spans="1:29" ht="15.5" x14ac:dyDescent="0.35">
      <c r="A23" t="s">
        <v>84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1</v>
      </c>
      <c r="I23">
        <v>0</v>
      </c>
      <c r="J23">
        <v>1</v>
      </c>
      <c r="K23">
        <v>2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0</v>
      </c>
      <c r="S23">
        <v>1</v>
      </c>
      <c r="T23">
        <v>0</v>
      </c>
      <c r="U23">
        <v>1</v>
      </c>
      <c r="V23">
        <v>1</v>
      </c>
      <c r="W23">
        <v>0</v>
      </c>
      <c r="X23">
        <v>2</v>
      </c>
      <c r="Y23">
        <v>0</v>
      </c>
      <c r="Z23">
        <v>0</v>
      </c>
      <c r="AA23">
        <v>0</v>
      </c>
      <c r="AB23">
        <v>1</v>
      </c>
      <c r="AC23" s="4">
        <f t="shared" si="0"/>
        <v>11</v>
      </c>
    </row>
    <row r="24" spans="1:29" ht="15.5" x14ac:dyDescent="0.35">
      <c r="A24" t="s">
        <v>85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1</v>
      </c>
      <c r="K24">
        <v>0</v>
      </c>
      <c r="L24">
        <v>1</v>
      </c>
      <c r="M24">
        <v>0</v>
      </c>
      <c r="N24">
        <v>1</v>
      </c>
      <c r="O24">
        <v>0</v>
      </c>
      <c r="P24">
        <v>0</v>
      </c>
      <c r="Q24">
        <v>2</v>
      </c>
      <c r="R24">
        <v>3</v>
      </c>
      <c r="S24">
        <v>1</v>
      </c>
      <c r="T24">
        <v>0</v>
      </c>
      <c r="U24">
        <v>7</v>
      </c>
      <c r="V24">
        <v>5</v>
      </c>
      <c r="W24">
        <v>2</v>
      </c>
      <c r="X24">
        <v>2</v>
      </c>
      <c r="Y24">
        <v>6</v>
      </c>
      <c r="Z24">
        <v>9</v>
      </c>
      <c r="AA24">
        <v>1</v>
      </c>
      <c r="AB24">
        <v>1</v>
      </c>
      <c r="AC24" s="4">
        <f t="shared" si="0"/>
        <v>43</v>
      </c>
    </row>
    <row r="25" spans="1:29" ht="15.5" x14ac:dyDescent="0.35">
      <c r="A25" t="s">
        <v>86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0</v>
      </c>
      <c r="AB25">
        <v>0</v>
      </c>
      <c r="AC25" s="4">
        <f t="shared" si="0"/>
        <v>1</v>
      </c>
    </row>
    <row r="26" spans="1:29" ht="15.5" x14ac:dyDescent="0.35">
      <c r="A26" t="s">
        <v>87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 s="4">
        <f t="shared" si="0"/>
        <v>1</v>
      </c>
    </row>
    <row r="27" spans="1:29" ht="15.5" x14ac:dyDescent="0.35">
      <c r="A27" t="s">
        <v>89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 s="4">
        <f t="shared" si="0"/>
        <v>1</v>
      </c>
    </row>
    <row r="28" spans="1:29" ht="15.5" x14ac:dyDescent="0.35">
      <c r="A28" t="s">
        <v>91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</v>
      </c>
      <c r="AC28" s="4">
        <f t="shared" si="0"/>
        <v>3</v>
      </c>
    </row>
    <row r="29" spans="1:29" ht="15.5" x14ac:dyDescent="0.35">
      <c r="A29" t="s">
        <v>92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1</v>
      </c>
      <c r="T29">
        <v>0</v>
      </c>
      <c r="U29">
        <v>1</v>
      </c>
      <c r="V29">
        <v>0</v>
      </c>
      <c r="W29">
        <v>0</v>
      </c>
      <c r="X29">
        <v>2</v>
      </c>
      <c r="Y29">
        <v>0</v>
      </c>
      <c r="Z29">
        <v>1</v>
      </c>
      <c r="AA29">
        <v>0</v>
      </c>
      <c r="AB29">
        <v>0</v>
      </c>
      <c r="AC29" s="4">
        <f t="shared" si="0"/>
        <v>8</v>
      </c>
    </row>
    <row r="30" spans="1:29" ht="15.5" x14ac:dyDescent="0.35">
      <c r="A30" t="s">
        <v>97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 s="4">
        <f t="shared" si="0"/>
        <v>2</v>
      </c>
    </row>
    <row r="31" spans="1:29" ht="15.5" x14ac:dyDescent="0.35">
      <c r="A31" t="s">
        <v>99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1</v>
      </c>
      <c r="AA31">
        <v>0</v>
      </c>
      <c r="AB31">
        <v>0</v>
      </c>
      <c r="AC31" s="4">
        <f t="shared" si="0"/>
        <v>1</v>
      </c>
    </row>
    <row r="32" spans="1:29" ht="15.5" x14ac:dyDescent="0.35">
      <c r="A32" s="6" t="s">
        <v>102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22">
        <f t="shared" si="0"/>
        <v>1</v>
      </c>
    </row>
    <row r="33" spans="1:29" ht="15.5" x14ac:dyDescent="0.35">
      <c r="A33" t="s">
        <v>103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 s="4">
        <f t="shared" si="0"/>
        <v>1</v>
      </c>
    </row>
    <row r="34" spans="1:29" ht="15.5" x14ac:dyDescent="0.35">
      <c r="A34" t="s">
        <v>104</v>
      </c>
      <c r="B34">
        <v>0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2</v>
      </c>
      <c r="U34">
        <v>0</v>
      </c>
      <c r="V34">
        <v>1</v>
      </c>
      <c r="W34">
        <v>0</v>
      </c>
      <c r="X34">
        <v>0</v>
      </c>
      <c r="Y34">
        <v>0</v>
      </c>
      <c r="Z34">
        <v>1</v>
      </c>
      <c r="AA34">
        <v>1</v>
      </c>
      <c r="AB34">
        <v>0</v>
      </c>
      <c r="AC34" s="4">
        <f t="shared" si="0"/>
        <v>9</v>
      </c>
    </row>
    <row r="35" spans="1:29" ht="15.5" x14ac:dyDescent="0.35">
      <c r="A35" t="s">
        <v>105</v>
      </c>
      <c r="B35">
        <v>122</v>
      </c>
      <c r="C35">
        <v>113</v>
      </c>
      <c r="D35">
        <v>154</v>
      </c>
      <c r="E35">
        <v>423</v>
      </c>
      <c r="F35">
        <v>141</v>
      </c>
      <c r="G35">
        <v>463</v>
      </c>
      <c r="H35">
        <v>653</v>
      </c>
      <c r="I35">
        <v>547</v>
      </c>
      <c r="J35">
        <v>719</v>
      </c>
      <c r="K35">
        <v>591</v>
      </c>
      <c r="L35">
        <v>721</v>
      </c>
      <c r="M35">
        <v>622</v>
      </c>
      <c r="N35">
        <v>820</v>
      </c>
      <c r="O35">
        <v>821</v>
      </c>
      <c r="P35">
        <v>695</v>
      </c>
      <c r="Q35">
        <v>835</v>
      </c>
      <c r="R35">
        <v>910</v>
      </c>
      <c r="S35">
        <v>721</v>
      </c>
      <c r="T35">
        <v>451</v>
      </c>
      <c r="U35">
        <v>838</v>
      </c>
      <c r="V35">
        <v>587</v>
      </c>
      <c r="W35">
        <v>584</v>
      </c>
      <c r="X35">
        <v>779</v>
      </c>
      <c r="Y35">
        <v>516</v>
      </c>
      <c r="Z35">
        <v>684</v>
      </c>
      <c r="AA35">
        <v>518</v>
      </c>
      <c r="AB35">
        <v>911</v>
      </c>
      <c r="AC35" s="4">
        <f t="shared" si="0"/>
        <v>15939</v>
      </c>
    </row>
    <row r="36" spans="1:29" ht="15.5" x14ac:dyDescent="0.35">
      <c r="A36" t="s">
        <v>106</v>
      </c>
      <c r="B36">
        <v>1</v>
      </c>
      <c r="C36">
        <v>2</v>
      </c>
      <c r="D36">
        <v>3</v>
      </c>
      <c r="E36">
        <v>4</v>
      </c>
      <c r="F36">
        <v>1</v>
      </c>
      <c r="G36">
        <v>7</v>
      </c>
      <c r="H36">
        <v>7</v>
      </c>
      <c r="I36">
        <v>5</v>
      </c>
      <c r="J36">
        <v>3</v>
      </c>
      <c r="K36">
        <v>4</v>
      </c>
      <c r="L36">
        <v>9</v>
      </c>
      <c r="M36">
        <v>3</v>
      </c>
      <c r="N36">
        <v>8</v>
      </c>
      <c r="O36">
        <v>7</v>
      </c>
      <c r="P36">
        <v>4</v>
      </c>
      <c r="Q36">
        <v>5</v>
      </c>
      <c r="R36">
        <v>7</v>
      </c>
      <c r="S36">
        <v>4</v>
      </c>
      <c r="T36">
        <v>3</v>
      </c>
      <c r="U36">
        <v>10</v>
      </c>
      <c r="V36">
        <v>12</v>
      </c>
      <c r="W36">
        <v>11</v>
      </c>
      <c r="X36">
        <v>9</v>
      </c>
      <c r="Y36">
        <v>11</v>
      </c>
      <c r="Z36">
        <v>14</v>
      </c>
      <c r="AA36">
        <v>4</v>
      </c>
      <c r="AB36">
        <v>12</v>
      </c>
      <c r="AC36" s="4">
        <f t="shared" si="0"/>
        <v>170</v>
      </c>
    </row>
    <row r="37" spans="1:29" ht="15.5" x14ac:dyDescent="0.35">
      <c r="A37" t="s">
        <v>107</v>
      </c>
      <c r="B37">
        <v>23</v>
      </c>
      <c r="C37">
        <v>12</v>
      </c>
      <c r="D37">
        <v>16</v>
      </c>
      <c r="E37">
        <v>26</v>
      </c>
      <c r="F37">
        <v>15</v>
      </c>
      <c r="G37">
        <v>43</v>
      </c>
      <c r="H37">
        <v>37</v>
      </c>
      <c r="I37">
        <v>49</v>
      </c>
      <c r="J37">
        <v>46</v>
      </c>
      <c r="K37">
        <v>66</v>
      </c>
      <c r="L37">
        <v>52</v>
      </c>
      <c r="M37">
        <v>55</v>
      </c>
      <c r="N37">
        <v>84</v>
      </c>
      <c r="O37">
        <v>69</v>
      </c>
      <c r="P37">
        <v>58</v>
      </c>
      <c r="Q37">
        <v>54</v>
      </c>
      <c r="R37">
        <v>88</v>
      </c>
      <c r="S37">
        <v>84</v>
      </c>
      <c r="T37">
        <v>39</v>
      </c>
      <c r="U37">
        <v>106</v>
      </c>
      <c r="V37">
        <v>144</v>
      </c>
      <c r="W37">
        <v>123</v>
      </c>
      <c r="X37">
        <v>136</v>
      </c>
      <c r="Y37">
        <v>97</v>
      </c>
      <c r="Z37">
        <v>135</v>
      </c>
      <c r="AA37">
        <v>66</v>
      </c>
      <c r="AB37">
        <v>122</v>
      </c>
      <c r="AC37" s="4">
        <f t="shared" si="0"/>
        <v>1845</v>
      </c>
    </row>
    <row r="38" spans="1:29" ht="15.5" x14ac:dyDescent="0.35">
      <c r="A38" t="s">
        <v>108</v>
      </c>
      <c r="B38">
        <v>3</v>
      </c>
      <c r="C38">
        <v>0</v>
      </c>
      <c r="D38">
        <v>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2</v>
      </c>
      <c r="S38">
        <v>0</v>
      </c>
      <c r="T38">
        <v>0</v>
      </c>
      <c r="U38">
        <v>1</v>
      </c>
      <c r="V38">
        <v>1</v>
      </c>
      <c r="W38">
        <v>0</v>
      </c>
      <c r="X38">
        <v>1</v>
      </c>
      <c r="Y38">
        <v>1</v>
      </c>
      <c r="Z38">
        <v>0</v>
      </c>
      <c r="AA38">
        <v>0</v>
      </c>
      <c r="AB38">
        <v>1</v>
      </c>
      <c r="AC38" s="4">
        <f t="shared" si="0"/>
        <v>13</v>
      </c>
    </row>
    <row r="39" spans="1:29" ht="15.5" x14ac:dyDescent="0.35">
      <c r="A39" t="s">
        <v>109</v>
      </c>
      <c r="B39">
        <v>26</v>
      </c>
      <c r="C39">
        <v>22</v>
      </c>
      <c r="D39">
        <v>27</v>
      </c>
      <c r="E39">
        <v>64</v>
      </c>
      <c r="F39">
        <v>24</v>
      </c>
      <c r="G39">
        <v>69</v>
      </c>
      <c r="H39">
        <v>54</v>
      </c>
      <c r="I39">
        <v>96</v>
      </c>
      <c r="J39">
        <v>99</v>
      </c>
      <c r="K39">
        <v>179</v>
      </c>
      <c r="L39">
        <v>124</v>
      </c>
      <c r="M39">
        <v>117</v>
      </c>
      <c r="N39">
        <v>254</v>
      </c>
      <c r="O39">
        <v>127</v>
      </c>
      <c r="P39">
        <v>105</v>
      </c>
      <c r="Q39">
        <v>151</v>
      </c>
      <c r="R39">
        <v>137</v>
      </c>
      <c r="S39">
        <v>153</v>
      </c>
      <c r="T39">
        <v>118</v>
      </c>
      <c r="U39">
        <v>140</v>
      </c>
      <c r="V39">
        <v>188</v>
      </c>
      <c r="W39">
        <v>217</v>
      </c>
      <c r="X39">
        <v>247</v>
      </c>
      <c r="Y39">
        <v>211</v>
      </c>
      <c r="Z39">
        <v>209</v>
      </c>
      <c r="AA39">
        <v>205</v>
      </c>
      <c r="AB39">
        <v>258</v>
      </c>
      <c r="AC39" s="4">
        <f t="shared" si="0"/>
        <v>3621</v>
      </c>
    </row>
    <row r="40" spans="1:29" ht="15.5" x14ac:dyDescent="0.35">
      <c r="A40" s="12" t="s">
        <v>110</v>
      </c>
      <c r="B40" s="12">
        <f>SUM(B3:B39)</f>
        <v>209</v>
      </c>
      <c r="C40" s="12">
        <f>SUM(C3:C39)</f>
        <v>160</v>
      </c>
      <c r="D40" s="12">
        <f t="shared" ref="D40" si="1">SUM(D3:D39)</f>
        <v>244</v>
      </c>
      <c r="E40" s="12">
        <f>SUM(E3:E39)</f>
        <v>835</v>
      </c>
      <c r="F40" s="12">
        <f>SUM(F3:F39)</f>
        <v>244</v>
      </c>
      <c r="G40" s="12">
        <f>SUM(G3:G39)</f>
        <v>1170</v>
      </c>
      <c r="H40" s="12">
        <f t="shared" ref="H40" si="2">SUM(H3:H39)</f>
        <v>1047</v>
      </c>
      <c r="I40" s="12">
        <f>SUM(I3:I39)</f>
        <v>2204</v>
      </c>
      <c r="J40" s="12">
        <f t="shared" ref="J40:AB40" si="3">SUM(J3:J39)</f>
        <v>1432</v>
      </c>
      <c r="K40" s="12">
        <f t="shared" si="3"/>
        <v>2327</v>
      </c>
      <c r="L40" s="12">
        <f t="shared" si="3"/>
        <v>1285</v>
      </c>
      <c r="M40" s="12">
        <f t="shared" si="3"/>
        <v>2800</v>
      </c>
      <c r="N40" s="12">
        <f t="shared" si="3"/>
        <v>2030</v>
      </c>
      <c r="O40" s="12">
        <f t="shared" si="3"/>
        <v>2867</v>
      </c>
      <c r="P40" s="12">
        <f t="shared" si="3"/>
        <v>1593</v>
      </c>
      <c r="Q40" s="12">
        <f t="shared" si="3"/>
        <v>2519</v>
      </c>
      <c r="R40" s="12">
        <f t="shared" si="3"/>
        <v>1691</v>
      </c>
      <c r="S40" s="12">
        <f t="shared" si="3"/>
        <v>1351</v>
      </c>
      <c r="T40" s="12">
        <f t="shared" si="3"/>
        <v>1221</v>
      </c>
      <c r="U40" s="12">
        <f t="shared" si="3"/>
        <v>1632</v>
      </c>
      <c r="V40" s="12">
        <f t="shared" si="3"/>
        <v>1815</v>
      </c>
      <c r="W40" s="12">
        <f t="shared" si="3"/>
        <v>2620</v>
      </c>
      <c r="X40" s="12">
        <f t="shared" si="3"/>
        <v>2803</v>
      </c>
      <c r="Y40" s="12">
        <f t="shared" si="3"/>
        <v>1818</v>
      </c>
      <c r="Z40" s="12">
        <f t="shared" si="3"/>
        <v>1829</v>
      </c>
      <c r="AA40" s="12">
        <f t="shared" si="3"/>
        <v>1222</v>
      </c>
      <c r="AB40" s="12">
        <f t="shared" si="3"/>
        <v>1551</v>
      </c>
      <c r="AC40" s="3">
        <v>42519</v>
      </c>
    </row>
    <row r="42" spans="1:29" x14ac:dyDescent="0.35">
      <c r="A42" t="s">
        <v>111</v>
      </c>
      <c r="B42">
        <f t="shared" ref="B42" si="4">SUM(B3:B10,B33:B39)</f>
        <v>198</v>
      </c>
      <c r="C42">
        <f>SUM(C3:C10,C33:C39)</f>
        <v>158</v>
      </c>
      <c r="D42">
        <f t="shared" ref="D42" si="5">SUM(D3:D10,D33:D39)</f>
        <v>217</v>
      </c>
      <c r="E42">
        <f>SUM(E3:E10,E33:E39)</f>
        <v>615</v>
      </c>
      <c r="F42">
        <f>SUM(F3:F10,F33:F39)</f>
        <v>197</v>
      </c>
      <c r="G42">
        <f>SUM(G3:G10,G33:G39)</f>
        <v>620</v>
      </c>
      <c r="H42">
        <f t="shared" ref="H42:AC42" si="6">SUM(H3:H10,H33:H39)</f>
        <v>790</v>
      </c>
      <c r="I42">
        <f t="shared" si="6"/>
        <v>753</v>
      </c>
      <c r="J42">
        <f t="shared" si="6"/>
        <v>911</v>
      </c>
      <c r="K42">
        <f t="shared" si="6"/>
        <v>903</v>
      </c>
      <c r="L42">
        <f t="shared" si="6"/>
        <v>949</v>
      </c>
      <c r="M42">
        <f t="shared" si="6"/>
        <v>860</v>
      </c>
      <c r="N42">
        <f t="shared" si="6"/>
        <v>1235</v>
      </c>
      <c r="O42">
        <f t="shared" si="6"/>
        <v>1085</v>
      </c>
      <c r="P42">
        <f t="shared" si="6"/>
        <v>916</v>
      </c>
      <c r="Q42">
        <f t="shared" si="6"/>
        <v>1147</v>
      </c>
      <c r="R42">
        <f t="shared" si="6"/>
        <v>1212</v>
      </c>
      <c r="S42">
        <f t="shared" si="6"/>
        <v>1012</v>
      </c>
      <c r="T42">
        <f t="shared" si="6"/>
        <v>786</v>
      </c>
      <c r="U42">
        <f t="shared" si="6"/>
        <v>1162</v>
      </c>
      <c r="V42">
        <f t="shared" si="6"/>
        <v>1006</v>
      </c>
      <c r="W42">
        <f t="shared" si="6"/>
        <v>1013</v>
      </c>
      <c r="X42">
        <f t="shared" si="6"/>
        <v>1266</v>
      </c>
      <c r="Y42">
        <f t="shared" si="6"/>
        <v>915</v>
      </c>
      <c r="Z42">
        <f t="shared" si="6"/>
        <v>1133</v>
      </c>
      <c r="AA42">
        <f t="shared" si="6"/>
        <v>883</v>
      </c>
      <c r="AB42">
        <f t="shared" si="6"/>
        <v>1373</v>
      </c>
      <c r="AC42" s="25">
        <f t="shared" si="6"/>
        <v>23315</v>
      </c>
    </row>
    <row r="43" spans="1:29" x14ac:dyDescent="0.35">
      <c r="A43" t="s">
        <v>112</v>
      </c>
      <c r="B43">
        <f t="shared" ref="B43" si="7">SUM(B11:B19,B22:B32)</f>
        <v>0</v>
      </c>
      <c r="C43">
        <f>SUM(C11:C19,C22:C32)</f>
        <v>0</v>
      </c>
      <c r="D43">
        <f t="shared" ref="D43" si="8">SUM(D11:D19,D22:D32)</f>
        <v>0</v>
      </c>
      <c r="E43">
        <f>SUM(E11:E19,E22:E32)</f>
        <v>3</v>
      </c>
      <c r="F43">
        <f>SUM(F11:F19,F22:F32)</f>
        <v>1</v>
      </c>
      <c r="G43">
        <f>SUM(G11:G19,G22:G32)</f>
        <v>2</v>
      </c>
      <c r="H43">
        <f t="shared" ref="H43:AC43" si="9">SUM(H11:H19,H22:H32)</f>
        <v>5</v>
      </c>
      <c r="I43">
        <f t="shared" si="9"/>
        <v>5</v>
      </c>
      <c r="J43">
        <f t="shared" si="9"/>
        <v>5</v>
      </c>
      <c r="K43">
        <f t="shared" si="9"/>
        <v>12</v>
      </c>
      <c r="L43">
        <f t="shared" si="9"/>
        <v>6</v>
      </c>
      <c r="M43">
        <f t="shared" si="9"/>
        <v>6</v>
      </c>
      <c r="N43">
        <f t="shared" si="9"/>
        <v>5</v>
      </c>
      <c r="O43">
        <f t="shared" si="9"/>
        <v>6</v>
      </c>
      <c r="P43">
        <f t="shared" si="9"/>
        <v>8</v>
      </c>
      <c r="Q43">
        <f t="shared" si="9"/>
        <v>11</v>
      </c>
      <c r="R43">
        <f t="shared" si="9"/>
        <v>8</v>
      </c>
      <c r="S43">
        <f t="shared" si="9"/>
        <v>13</v>
      </c>
      <c r="T43">
        <f t="shared" si="9"/>
        <v>1</v>
      </c>
      <c r="U43">
        <f t="shared" si="9"/>
        <v>18</v>
      </c>
      <c r="V43">
        <f t="shared" si="9"/>
        <v>16</v>
      </c>
      <c r="W43">
        <f t="shared" si="9"/>
        <v>13</v>
      </c>
      <c r="X43">
        <f t="shared" si="9"/>
        <v>10</v>
      </c>
      <c r="Y43">
        <f t="shared" si="9"/>
        <v>14</v>
      </c>
      <c r="Z43">
        <f t="shared" si="9"/>
        <v>17</v>
      </c>
      <c r="AA43">
        <f t="shared" si="9"/>
        <v>7</v>
      </c>
      <c r="AB43">
        <f t="shared" si="9"/>
        <v>8</v>
      </c>
      <c r="AC43" s="25">
        <f t="shared" si="9"/>
        <v>200</v>
      </c>
    </row>
    <row r="44" spans="1:29" x14ac:dyDescent="0.35">
      <c r="A44" s="8" t="s">
        <v>81</v>
      </c>
      <c r="B44" s="8">
        <f t="shared" ref="B44:AC45" si="10">B20</f>
        <v>11</v>
      </c>
      <c r="C44" s="8">
        <f t="shared" si="10"/>
        <v>2</v>
      </c>
      <c r="D44" s="8">
        <f t="shared" si="10"/>
        <v>27</v>
      </c>
      <c r="E44" s="8">
        <f t="shared" si="10"/>
        <v>217</v>
      </c>
      <c r="F44" s="8">
        <f t="shared" si="10"/>
        <v>46</v>
      </c>
      <c r="G44" s="8">
        <f t="shared" si="10"/>
        <v>548</v>
      </c>
      <c r="H44" s="8">
        <f t="shared" si="10"/>
        <v>252</v>
      </c>
      <c r="I44" s="8">
        <f t="shared" si="10"/>
        <v>1446</v>
      </c>
      <c r="J44" s="8">
        <f t="shared" si="10"/>
        <v>516</v>
      </c>
      <c r="K44" s="8">
        <f t="shared" si="10"/>
        <v>1411</v>
      </c>
      <c r="L44" s="8">
        <f t="shared" si="10"/>
        <v>330</v>
      </c>
      <c r="M44" s="8">
        <f t="shared" si="10"/>
        <v>1933</v>
      </c>
      <c r="N44" s="8">
        <f t="shared" si="10"/>
        <v>790</v>
      </c>
      <c r="O44" s="8">
        <f t="shared" si="10"/>
        <v>1776</v>
      </c>
      <c r="P44" s="8">
        <f t="shared" si="10"/>
        <v>668</v>
      </c>
      <c r="Q44" s="8">
        <f t="shared" si="10"/>
        <v>1359</v>
      </c>
      <c r="R44" s="8">
        <f t="shared" si="10"/>
        <v>471</v>
      </c>
      <c r="S44" s="8">
        <f t="shared" si="10"/>
        <v>326</v>
      </c>
      <c r="T44" s="8">
        <f t="shared" si="10"/>
        <v>434</v>
      </c>
      <c r="U44" s="8">
        <f t="shared" si="10"/>
        <v>452</v>
      </c>
      <c r="V44" s="8">
        <f t="shared" si="10"/>
        <v>792</v>
      </c>
      <c r="W44" s="8">
        <f t="shared" si="10"/>
        <v>1592</v>
      </c>
      <c r="X44" s="8">
        <f t="shared" si="10"/>
        <v>1525</v>
      </c>
      <c r="Y44" s="8">
        <f t="shared" si="10"/>
        <v>887</v>
      </c>
      <c r="Z44" s="8">
        <f t="shared" si="10"/>
        <v>679</v>
      </c>
      <c r="AA44" s="8">
        <f t="shared" si="10"/>
        <v>332</v>
      </c>
      <c r="AB44" s="8">
        <f t="shared" si="10"/>
        <v>170</v>
      </c>
      <c r="AC44" s="8">
        <f t="shared" si="10"/>
        <v>18992</v>
      </c>
    </row>
    <row r="45" spans="1:29" x14ac:dyDescent="0.35">
      <c r="A45" s="9" t="s">
        <v>82</v>
      </c>
      <c r="B45" s="9">
        <f t="shared" si="10"/>
        <v>0</v>
      </c>
      <c r="C45" s="9">
        <f t="shared" si="10"/>
        <v>0</v>
      </c>
      <c r="D45" s="9">
        <f t="shared" si="10"/>
        <v>0</v>
      </c>
      <c r="E45" s="9">
        <f t="shared" si="10"/>
        <v>0</v>
      </c>
      <c r="F45" s="9">
        <f t="shared" si="10"/>
        <v>0</v>
      </c>
      <c r="G45" s="9">
        <f t="shared" si="10"/>
        <v>0</v>
      </c>
      <c r="H45" s="9">
        <f t="shared" si="10"/>
        <v>0</v>
      </c>
      <c r="I45" s="9">
        <f t="shared" si="10"/>
        <v>0</v>
      </c>
      <c r="J45" s="9">
        <f t="shared" si="10"/>
        <v>0</v>
      </c>
      <c r="K45" s="9">
        <f t="shared" si="10"/>
        <v>1</v>
      </c>
      <c r="L45" s="9">
        <f t="shared" si="10"/>
        <v>0</v>
      </c>
      <c r="M45" s="9">
        <f t="shared" si="10"/>
        <v>1</v>
      </c>
      <c r="N45" s="9">
        <f t="shared" si="10"/>
        <v>0</v>
      </c>
      <c r="O45" s="9">
        <f t="shared" si="10"/>
        <v>0</v>
      </c>
      <c r="P45" s="9">
        <f t="shared" si="10"/>
        <v>1</v>
      </c>
      <c r="Q45" s="9">
        <f t="shared" si="10"/>
        <v>2</v>
      </c>
      <c r="R45" s="9">
        <f t="shared" si="10"/>
        <v>0</v>
      </c>
      <c r="S45" s="9">
        <f t="shared" si="10"/>
        <v>0</v>
      </c>
      <c r="T45" s="9">
        <f t="shared" si="10"/>
        <v>0</v>
      </c>
      <c r="U45" s="9">
        <f t="shared" si="10"/>
        <v>0</v>
      </c>
      <c r="V45" s="9">
        <f t="shared" si="10"/>
        <v>1</v>
      </c>
      <c r="W45" s="9">
        <f t="shared" si="10"/>
        <v>2</v>
      </c>
      <c r="X45" s="9">
        <f t="shared" si="10"/>
        <v>2</v>
      </c>
      <c r="Y45" s="9">
        <f t="shared" si="10"/>
        <v>2</v>
      </c>
      <c r="Z45" s="9">
        <f t="shared" si="10"/>
        <v>0</v>
      </c>
      <c r="AA45" s="9">
        <f t="shared" si="10"/>
        <v>0</v>
      </c>
      <c r="AB45" s="9">
        <f t="shared" si="10"/>
        <v>0</v>
      </c>
      <c r="AC45" s="9">
        <f t="shared" si="10"/>
        <v>12</v>
      </c>
    </row>
    <row r="46" spans="1:29" ht="15.5" x14ac:dyDescent="0.35">
      <c r="A46" s="12" t="s">
        <v>110</v>
      </c>
      <c r="B46" s="12">
        <f t="shared" ref="B46" si="11">SUM(B42:B45)</f>
        <v>209</v>
      </c>
      <c r="C46" s="12">
        <f>SUM(C42:C45)</f>
        <v>160</v>
      </c>
      <c r="D46" s="12">
        <f t="shared" ref="D46" si="12">SUM(D42:D45)</f>
        <v>244</v>
      </c>
      <c r="E46" s="12">
        <f>SUM(E42:E45)</f>
        <v>835</v>
      </c>
      <c r="F46" s="12">
        <f>SUM(F42:F45)</f>
        <v>244</v>
      </c>
      <c r="G46" s="12">
        <f>SUM(G42:G45)</f>
        <v>1170</v>
      </c>
      <c r="H46" s="12">
        <f t="shared" ref="H46:AC46" si="13">SUM(H42:H45)</f>
        <v>1047</v>
      </c>
      <c r="I46" s="12">
        <f t="shared" si="13"/>
        <v>2204</v>
      </c>
      <c r="J46" s="12">
        <f t="shared" si="13"/>
        <v>1432</v>
      </c>
      <c r="K46" s="12">
        <f t="shared" si="13"/>
        <v>2327</v>
      </c>
      <c r="L46" s="12">
        <f t="shared" si="13"/>
        <v>1285</v>
      </c>
      <c r="M46" s="12">
        <f t="shared" si="13"/>
        <v>2800</v>
      </c>
      <c r="N46" s="12">
        <f t="shared" si="13"/>
        <v>2030</v>
      </c>
      <c r="O46" s="12">
        <f t="shared" si="13"/>
        <v>2867</v>
      </c>
      <c r="P46" s="12">
        <f t="shared" si="13"/>
        <v>1593</v>
      </c>
      <c r="Q46" s="12">
        <f t="shared" si="13"/>
        <v>2519</v>
      </c>
      <c r="R46" s="12">
        <f t="shared" si="13"/>
        <v>1691</v>
      </c>
      <c r="S46" s="12">
        <f t="shared" si="13"/>
        <v>1351</v>
      </c>
      <c r="T46" s="12">
        <f t="shared" si="13"/>
        <v>1221</v>
      </c>
      <c r="U46" s="12">
        <f t="shared" si="13"/>
        <v>1632</v>
      </c>
      <c r="V46" s="12">
        <f t="shared" si="13"/>
        <v>1815</v>
      </c>
      <c r="W46" s="12">
        <f t="shared" si="13"/>
        <v>2620</v>
      </c>
      <c r="X46" s="12">
        <f t="shared" si="13"/>
        <v>2803</v>
      </c>
      <c r="Y46" s="12">
        <f t="shared" si="13"/>
        <v>1818</v>
      </c>
      <c r="Z46" s="12">
        <f t="shared" si="13"/>
        <v>1829</v>
      </c>
      <c r="AA46" s="12">
        <f t="shared" si="13"/>
        <v>1222</v>
      </c>
      <c r="AB46" s="12">
        <f t="shared" si="13"/>
        <v>1551</v>
      </c>
      <c r="AC46" s="12">
        <f t="shared" si="13"/>
        <v>42519</v>
      </c>
    </row>
    <row r="48" spans="1:29" x14ac:dyDescent="0.35">
      <c r="A48" t="s">
        <v>113</v>
      </c>
      <c r="B48" s="14">
        <f t="shared" ref="B48" si="14">B42/B46*100</f>
        <v>94.73684210526315</v>
      </c>
      <c r="C48" s="14">
        <f>C42/C46*100</f>
        <v>98.75</v>
      </c>
      <c r="D48" s="14">
        <f t="shared" ref="D48" si="15">D42/D46*100</f>
        <v>88.934426229508205</v>
      </c>
      <c r="E48" s="14">
        <f>E42/E46*100</f>
        <v>73.65269461077844</v>
      </c>
      <c r="F48" s="14">
        <f t="shared" ref="F48:AC48" si="16">F42/F46*100</f>
        <v>80.737704918032776</v>
      </c>
      <c r="G48" s="14">
        <f t="shared" si="16"/>
        <v>52.991452991452995</v>
      </c>
      <c r="H48" s="14">
        <f t="shared" si="16"/>
        <v>75.453677172874876</v>
      </c>
      <c r="I48" s="14">
        <f t="shared" si="16"/>
        <v>34.165154264972777</v>
      </c>
      <c r="J48" s="14">
        <f t="shared" si="16"/>
        <v>63.617318435754186</v>
      </c>
      <c r="K48" s="14">
        <f t="shared" si="16"/>
        <v>38.805328749462824</v>
      </c>
      <c r="L48" s="14">
        <f t="shared" si="16"/>
        <v>73.852140077821019</v>
      </c>
      <c r="M48" s="14">
        <f t="shared" si="16"/>
        <v>30.714285714285715</v>
      </c>
      <c r="N48" s="14">
        <f t="shared" si="16"/>
        <v>60.837438423645317</v>
      </c>
      <c r="O48" s="14">
        <f t="shared" si="16"/>
        <v>37.844436693407744</v>
      </c>
      <c r="P48" s="14">
        <f t="shared" si="16"/>
        <v>57.501569365976145</v>
      </c>
      <c r="Q48" s="14">
        <f t="shared" si="16"/>
        <v>45.533942040492256</v>
      </c>
      <c r="R48" s="14">
        <f t="shared" si="16"/>
        <v>71.673565937315203</v>
      </c>
      <c r="S48" s="14">
        <f t="shared" si="16"/>
        <v>74.907475943745368</v>
      </c>
      <c r="T48" s="14">
        <f t="shared" si="16"/>
        <v>64.373464373464373</v>
      </c>
      <c r="U48" s="14">
        <f t="shared" si="16"/>
        <v>71.200980392156865</v>
      </c>
      <c r="V48" s="14">
        <f t="shared" si="16"/>
        <v>55.426997245179066</v>
      </c>
      <c r="W48" s="14">
        <f t="shared" si="16"/>
        <v>38.664122137404583</v>
      </c>
      <c r="X48" s="14">
        <f t="shared" si="16"/>
        <v>45.165893685337139</v>
      </c>
      <c r="Y48" s="14">
        <f t="shared" si="16"/>
        <v>50.330033003300336</v>
      </c>
      <c r="Z48" s="14">
        <f t="shared" si="16"/>
        <v>61.946418808091849</v>
      </c>
      <c r="AA48" s="14">
        <f t="shared" si="16"/>
        <v>72.258592471358426</v>
      </c>
      <c r="AB48" s="14">
        <f t="shared" si="16"/>
        <v>88.523533204384265</v>
      </c>
      <c r="AC48" s="26">
        <f t="shared" si="16"/>
        <v>54.83430936757685</v>
      </c>
    </row>
    <row r="49" spans="1:29" x14ac:dyDescent="0.35">
      <c r="A49" t="s">
        <v>114</v>
      </c>
      <c r="B49" s="14">
        <f t="shared" ref="B49" si="17">B43/B46*100</f>
        <v>0</v>
      </c>
      <c r="C49" s="14">
        <f>C43/C46*100</f>
        <v>0</v>
      </c>
      <c r="D49" s="14">
        <f t="shared" ref="D49" si="18">D43/D46*100</f>
        <v>0</v>
      </c>
      <c r="E49" s="14">
        <f>E43/E46*100</f>
        <v>0.3592814371257485</v>
      </c>
      <c r="F49" s="14">
        <f t="shared" ref="F49:AC49" si="19">F43/F46*100</f>
        <v>0.4098360655737705</v>
      </c>
      <c r="G49" s="14">
        <f t="shared" si="19"/>
        <v>0.17094017094017094</v>
      </c>
      <c r="H49" s="14">
        <f t="shared" si="19"/>
        <v>0.47755491881566381</v>
      </c>
      <c r="I49" s="14">
        <f t="shared" si="19"/>
        <v>0.22686025408348459</v>
      </c>
      <c r="J49" s="14">
        <f t="shared" si="19"/>
        <v>0.34916201117318435</v>
      </c>
      <c r="K49" s="14">
        <f t="shared" si="19"/>
        <v>0.51568543188654914</v>
      </c>
      <c r="L49" s="14">
        <f t="shared" si="19"/>
        <v>0.46692607003891051</v>
      </c>
      <c r="M49" s="14">
        <f t="shared" si="19"/>
        <v>0.2142857142857143</v>
      </c>
      <c r="N49" s="14">
        <f t="shared" si="19"/>
        <v>0.24630541871921183</v>
      </c>
      <c r="O49" s="14">
        <f t="shared" si="19"/>
        <v>0.20927799093128704</v>
      </c>
      <c r="P49" s="14">
        <f t="shared" si="19"/>
        <v>0.50219711236660391</v>
      </c>
      <c r="Q49" s="14">
        <f t="shared" si="19"/>
        <v>0.43668122270742354</v>
      </c>
      <c r="R49" s="14">
        <f t="shared" si="19"/>
        <v>0.47309284447072741</v>
      </c>
      <c r="S49" s="14">
        <f t="shared" si="19"/>
        <v>0.96225018504811255</v>
      </c>
      <c r="T49" s="14">
        <f t="shared" si="19"/>
        <v>8.1900081900081911E-2</v>
      </c>
      <c r="U49" s="14">
        <f t="shared" si="19"/>
        <v>1.1029411764705883</v>
      </c>
      <c r="V49" s="14">
        <f t="shared" si="19"/>
        <v>0.88154269972451782</v>
      </c>
      <c r="W49" s="14">
        <f t="shared" si="19"/>
        <v>0.49618320610687022</v>
      </c>
      <c r="X49" s="14">
        <f t="shared" si="19"/>
        <v>0.35676061362825545</v>
      </c>
      <c r="Y49" s="14">
        <f t="shared" si="19"/>
        <v>0.77007700770077003</v>
      </c>
      <c r="Z49" s="14">
        <f t="shared" si="19"/>
        <v>0.92946965554948058</v>
      </c>
      <c r="AA49" s="14">
        <f t="shared" si="19"/>
        <v>0.57283142389525366</v>
      </c>
      <c r="AB49" s="14">
        <f t="shared" si="19"/>
        <v>0.51579626047711158</v>
      </c>
      <c r="AC49" s="26">
        <f t="shared" si="19"/>
        <v>0.4703779486817658</v>
      </c>
    </row>
    <row r="50" spans="1:29" x14ac:dyDescent="0.35">
      <c r="A50" s="8" t="s">
        <v>116</v>
      </c>
      <c r="B50" s="16">
        <f t="shared" ref="B50" si="20">B44/B46*100</f>
        <v>5.2631578947368416</v>
      </c>
      <c r="C50" s="16">
        <f>C44/C46*100</f>
        <v>1.25</v>
      </c>
      <c r="D50" s="16">
        <f t="shared" ref="D50" si="21">D44/D46*100</f>
        <v>11.065573770491802</v>
      </c>
      <c r="E50" s="16">
        <f>E44/E46*100</f>
        <v>25.988023952095809</v>
      </c>
      <c r="F50" s="16">
        <f t="shared" ref="F50:AC50" si="22">F44/F46*100</f>
        <v>18.852459016393443</v>
      </c>
      <c r="G50" s="16">
        <f t="shared" si="22"/>
        <v>46.837606837606835</v>
      </c>
      <c r="H50" s="16">
        <f t="shared" si="22"/>
        <v>24.068767908309454</v>
      </c>
      <c r="I50" s="16">
        <f t="shared" si="22"/>
        <v>65.607985480943739</v>
      </c>
      <c r="J50" s="16">
        <f t="shared" si="22"/>
        <v>36.033519553072622</v>
      </c>
      <c r="K50" s="16">
        <f t="shared" si="22"/>
        <v>60.636012032660084</v>
      </c>
      <c r="L50" s="16">
        <f t="shared" si="22"/>
        <v>25.680933852140075</v>
      </c>
      <c r="M50" s="16">
        <f t="shared" si="22"/>
        <v>69.035714285714292</v>
      </c>
      <c r="N50" s="16">
        <f t="shared" si="22"/>
        <v>38.916256157635473</v>
      </c>
      <c r="O50" s="16">
        <f t="shared" si="22"/>
        <v>61.946285315660965</v>
      </c>
      <c r="P50" s="16">
        <f t="shared" si="22"/>
        <v>41.933458882611426</v>
      </c>
      <c r="Q50" s="16">
        <f t="shared" si="22"/>
        <v>53.949980150853513</v>
      </c>
      <c r="R50" s="16">
        <f t="shared" si="22"/>
        <v>27.853341218214073</v>
      </c>
      <c r="S50" s="16">
        <f t="shared" si="22"/>
        <v>24.130273871206516</v>
      </c>
      <c r="T50" s="16">
        <f t="shared" si="22"/>
        <v>35.544635544635547</v>
      </c>
      <c r="U50" s="16">
        <f t="shared" si="22"/>
        <v>27.696078431372552</v>
      </c>
      <c r="V50" s="16">
        <f t="shared" si="22"/>
        <v>43.636363636363633</v>
      </c>
      <c r="W50" s="16">
        <f t="shared" si="22"/>
        <v>60.763358778625957</v>
      </c>
      <c r="X50" s="16">
        <f t="shared" si="22"/>
        <v>54.405993578308951</v>
      </c>
      <c r="Y50" s="16">
        <f t="shared" si="22"/>
        <v>48.789878987898788</v>
      </c>
      <c r="Z50" s="16">
        <f t="shared" si="22"/>
        <v>37.124111536358669</v>
      </c>
      <c r="AA50" s="16">
        <f t="shared" si="22"/>
        <v>27.168576104746318</v>
      </c>
      <c r="AB50" s="16">
        <f t="shared" si="22"/>
        <v>10.96067053513862</v>
      </c>
      <c r="AC50" s="16">
        <f t="shared" si="22"/>
        <v>44.66709000682048</v>
      </c>
    </row>
    <row r="51" spans="1:29" x14ac:dyDescent="0.35">
      <c r="A51" s="9" t="s">
        <v>117</v>
      </c>
      <c r="B51" s="23">
        <f t="shared" ref="B51" si="23">B45/B46*100</f>
        <v>0</v>
      </c>
      <c r="C51" s="23">
        <f>C45/C46*100</f>
        <v>0</v>
      </c>
      <c r="D51" s="23">
        <f t="shared" ref="D51" si="24">D45/D46*100</f>
        <v>0</v>
      </c>
      <c r="E51" s="23">
        <f>E45/E46*100</f>
        <v>0</v>
      </c>
      <c r="F51" s="23">
        <f t="shared" ref="F51:AC51" si="25">F45/F46*100</f>
        <v>0</v>
      </c>
      <c r="G51" s="23">
        <f t="shared" si="25"/>
        <v>0</v>
      </c>
      <c r="H51" s="23">
        <f t="shared" si="25"/>
        <v>0</v>
      </c>
      <c r="I51" s="23">
        <f t="shared" si="25"/>
        <v>0</v>
      </c>
      <c r="J51" s="23">
        <f t="shared" si="25"/>
        <v>0</v>
      </c>
      <c r="K51" s="23">
        <f t="shared" si="25"/>
        <v>4.2973785990545771E-2</v>
      </c>
      <c r="L51" s="23">
        <f t="shared" si="25"/>
        <v>0</v>
      </c>
      <c r="M51" s="23">
        <f t="shared" si="25"/>
        <v>3.5714285714285712E-2</v>
      </c>
      <c r="N51" s="23">
        <f t="shared" si="25"/>
        <v>0</v>
      </c>
      <c r="O51" s="23">
        <f t="shared" si="25"/>
        <v>0</v>
      </c>
      <c r="P51" s="23">
        <f t="shared" si="25"/>
        <v>6.2774639045825489E-2</v>
      </c>
      <c r="Q51" s="23">
        <f t="shared" si="25"/>
        <v>7.9396585946804279E-2</v>
      </c>
      <c r="R51" s="23">
        <f t="shared" si="25"/>
        <v>0</v>
      </c>
      <c r="S51" s="23">
        <f t="shared" si="25"/>
        <v>0</v>
      </c>
      <c r="T51" s="23">
        <f t="shared" si="25"/>
        <v>0</v>
      </c>
      <c r="U51" s="23">
        <f t="shared" si="25"/>
        <v>0</v>
      </c>
      <c r="V51" s="23">
        <f t="shared" si="25"/>
        <v>5.5096418732782364E-2</v>
      </c>
      <c r="W51" s="23">
        <f t="shared" si="25"/>
        <v>7.6335877862595422E-2</v>
      </c>
      <c r="X51" s="23">
        <f t="shared" si="25"/>
        <v>7.1352122725651085E-2</v>
      </c>
      <c r="Y51" s="23">
        <f t="shared" si="25"/>
        <v>0.11001100110011</v>
      </c>
      <c r="Z51" s="23">
        <f t="shared" si="25"/>
        <v>0</v>
      </c>
      <c r="AA51" s="23">
        <f t="shared" si="25"/>
        <v>0</v>
      </c>
      <c r="AB51" s="23">
        <f t="shared" si="25"/>
        <v>0</v>
      </c>
      <c r="AC51" s="23">
        <f t="shared" si="25"/>
        <v>2.8222676920905947E-2</v>
      </c>
    </row>
    <row r="52" spans="1:29" ht="15.5" x14ac:dyDescent="0.35">
      <c r="A52" s="12" t="s">
        <v>110</v>
      </c>
      <c r="B52" s="12">
        <f t="shared" ref="B52" si="26">SUM(B48:B51)</f>
        <v>99.999999999999986</v>
      </c>
      <c r="C52" s="12">
        <f>SUM(C48:C51)</f>
        <v>100</v>
      </c>
      <c r="D52" s="20">
        <f t="shared" ref="D52" si="27">SUM(D48:D51)</f>
        <v>100</v>
      </c>
      <c r="E52" s="20">
        <f>SUM(E48:E51)</f>
        <v>100</v>
      </c>
      <c r="F52" s="12">
        <f>SUM(F48:F51)</f>
        <v>99.999999999999986</v>
      </c>
      <c r="G52" s="20">
        <f>SUM(G48:G51)</f>
        <v>100</v>
      </c>
      <c r="H52" s="12">
        <f t="shared" ref="H52:AC52" si="28">SUM(H48:H51)</f>
        <v>100</v>
      </c>
      <c r="I52" s="12">
        <f t="shared" si="28"/>
        <v>100</v>
      </c>
      <c r="J52" s="20">
        <f t="shared" si="28"/>
        <v>100</v>
      </c>
      <c r="K52" s="20">
        <f t="shared" si="28"/>
        <v>100</v>
      </c>
      <c r="L52" s="12">
        <f t="shared" si="28"/>
        <v>100</v>
      </c>
      <c r="M52" s="12">
        <f t="shared" si="28"/>
        <v>100.00000000000001</v>
      </c>
      <c r="N52" s="20">
        <f t="shared" si="28"/>
        <v>100</v>
      </c>
      <c r="O52" s="20">
        <f t="shared" si="28"/>
        <v>100</v>
      </c>
      <c r="P52" s="20">
        <f t="shared" si="28"/>
        <v>100</v>
      </c>
      <c r="Q52" s="12">
        <f t="shared" si="28"/>
        <v>100</v>
      </c>
      <c r="R52" s="12">
        <f t="shared" si="28"/>
        <v>100</v>
      </c>
      <c r="S52" s="20">
        <f t="shared" si="28"/>
        <v>99.999999999999986</v>
      </c>
      <c r="T52" s="20">
        <f t="shared" si="28"/>
        <v>100</v>
      </c>
      <c r="U52" s="12">
        <f t="shared" si="28"/>
        <v>100.00000000000001</v>
      </c>
      <c r="V52" s="12">
        <f t="shared" si="28"/>
        <v>100.00000000000001</v>
      </c>
      <c r="W52" s="20">
        <f t="shared" si="28"/>
        <v>100</v>
      </c>
      <c r="X52" s="20">
        <f t="shared" si="28"/>
        <v>100</v>
      </c>
      <c r="Y52" s="12">
        <f t="shared" si="28"/>
        <v>100</v>
      </c>
      <c r="Z52" s="12">
        <f t="shared" si="28"/>
        <v>100</v>
      </c>
      <c r="AA52" s="20">
        <f t="shared" si="28"/>
        <v>100</v>
      </c>
      <c r="AB52" s="20">
        <f t="shared" si="28"/>
        <v>100</v>
      </c>
      <c r="AC52" s="20">
        <f t="shared" si="28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sub-sampled</vt:lpstr>
      <vt:lpstr>sub-sampled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Paine</dc:creator>
  <cp:lastModifiedBy>Bradley Paine</cp:lastModifiedBy>
  <dcterms:created xsi:type="dcterms:W3CDTF">2021-12-08T01:18:51Z</dcterms:created>
  <dcterms:modified xsi:type="dcterms:W3CDTF">2022-01-20T03:20:25Z</dcterms:modified>
</cp:coreProperties>
</file>