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14380" windowHeight="3490" activeTab="0"/>
  </bookViews>
  <sheets>
    <sheet name="Indvidual Morphs TE and Plastic" sheetId="1" r:id="rId1"/>
    <sheet name="Raw TE Values" sheetId="2" r:id="rId2"/>
    <sheet name="QA QC" sheetId="3" r:id="rId3"/>
  </sheets>
  <definedNames>
    <definedName name="_xlfn.STDEV.P" hidden="1">#NAME?</definedName>
    <definedName name="_xlfn.STDEV.S" hidden="1">#NAME?</definedName>
  </definedNames>
  <calcPr fullCalcOnLoad="1"/>
</workbook>
</file>

<file path=xl/comments2.xml><?xml version="1.0" encoding="utf-8"?>
<comments xmlns="http://schemas.openxmlformats.org/spreadsheetml/2006/main">
  <authors>
    <author>Peter Puskic</author>
  </authors>
  <commentList>
    <comment ref="T23" authorId="0">
      <text>
        <r>
          <rPr>
            <b/>
            <sz val="10"/>
            <color indexed="8"/>
            <rFont val="Tahoma"/>
            <family val="2"/>
          </rPr>
          <t>Peter Puskic: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T14" authorId="0">
      <text>
        <r>
          <rPr>
            <b/>
            <sz val="10"/>
            <color indexed="8"/>
            <rFont val="Tahoma"/>
            <family val="2"/>
          </rPr>
          <t>Peter Puskic: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T17" authorId="0">
      <text>
        <r>
          <rPr>
            <b/>
            <sz val="10"/>
            <color indexed="8"/>
            <rFont val="Tahoma"/>
            <family val="2"/>
          </rPr>
          <t>Peter Puskic: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T20" authorId="0">
      <text>
        <r>
          <rPr>
            <b/>
            <sz val="10"/>
            <color indexed="8"/>
            <rFont val="Tahoma"/>
            <family val="2"/>
          </rPr>
          <t>Peter Puskic:</t>
        </r>
        <r>
          <rPr>
            <sz val="10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<sst xmlns="http://schemas.openxmlformats.org/spreadsheetml/2006/main" count="247" uniqueCount="126">
  <si>
    <t>Rb85(LR)</t>
  </si>
  <si>
    <t>Sr88(LR)</t>
  </si>
  <si>
    <t>Y89(LR)</t>
  </si>
  <si>
    <t>Mo95(LR)</t>
  </si>
  <si>
    <t>Cd111(LR)</t>
  </si>
  <si>
    <t>Sn118(LR)</t>
  </si>
  <si>
    <t>Sb121(LR)</t>
  </si>
  <si>
    <t>Cs133(LR)</t>
  </si>
  <si>
    <t>Ba137(LR)</t>
  </si>
  <si>
    <t>Tl205(LR)</t>
  </si>
  <si>
    <t>Pb208(LR)</t>
  </si>
  <si>
    <t>Bi209(LR)</t>
  </si>
  <si>
    <t>Th232(LR)</t>
  </si>
  <si>
    <t>U238(LR)</t>
  </si>
  <si>
    <t>Na23(MR)</t>
  </si>
  <si>
    <t>Mg24(MR)</t>
  </si>
  <si>
    <t>Al27(MR)</t>
  </si>
  <si>
    <t>P31(MR)</t>
  </si>
  <si>
    <t>S32(MR)</t>
  </si>
  <si>
    <t>Ca42(MR)</t>
  </si>
  <si>
    <t>Sc45(MR)</t>
  </si>
  <si>
    <t>Ti47(MR)</t>
  </si>
  <si>
    <t>V51(MR)</t>
  </si>
  <si>
    <t>Cr52(MR)</t>
  </si>
  <si>
    <t>Mn55(MR)</t>
  </si>
  <si>
    <t>Fe56(MR)</t>
  </si>
  <si>
    <t>Co59(MR)</t>
  </si>
  <si>
    <t>Ni60(MR)</t>
  </si>
  <si>
    <t>Cu63(MR)</t>
  </si>
  <si>
    <t>Zn66(MR)</t>
  </si>
  <si>
    <t>K39(HR)</t>
  </si>
  <si>
    <t>As75(HR)</t>
  </si>
  <si>
    <t>Ag107(LR)</t>
  </si>
  <si>
    <t>Se82(HR)</t>
  </si>
  <si>
    <t>QC1</t>
  </si>
  <si>
    <t>QC2</t>
  </si>
  <si>
    <t>QC3</t>
  </si>
  <si>
    <t>B2</t>
  </si>
  <si>
    <t>B3</t>
  </si>
  <si>
    <t>B4</t>
  </si>
  <si>
    <t>B5</t>
  </si>
  <si>
    <t>S1</t>
  </si>
  <si>
    <t>S2</t>
  </si>
  <si>
    <t>S3</t>
  </si>
  <si>
    <t>S4</t>
  </si>
  <si>
    <t>B02</t>
  </si>
  <si>
    <t>B04</t>
  </si>
  <si>
    <t>B05</t>
  </si>
  <si>
    <t>B08</t>
  </si>
  <si>
    <t>Ga69(HR)</t>
  </si>
  <si>
    <t>B10</t>
  </si>
  <si>
    <t>T1</t>
  </si>
  <si>
    <t>T4</t>
  </si>
  <si>
    <t>T5</t>
  </si>
  <si>
    <t>T6</t>
  </si>
  <si>
    <t>T7</t>
  </si>
  <si>
    <t>T9</t>
  </si>
  <si>
    <t>T10</t>
  </si>
  <si>
    <t>T11</t>
  </si>
  <si>
    <t>T12</t>
  </si>
  <si>
    <t>T13</t>
  </si>
  <si>
    <t>T16</t>
  </si>
  <si>
    <t>T19</t>
  </si>
  <si>
    <t>T22</t>
  </si>
  <si>
    <t>T24</t>
  </si>
  <si>
    <t>QC4</t>
  </si>
  <si>
    <t>Av DORM-2</t>
  </si>
  <si>
    <t>[306-485]</t>
  </si>
  <si>
    <t>[12401-14881]</t>
  </si>
  <si>
    <t>[5729-10112]</t>
  </si>
  <si>
    <t>Element</t>
  </si>
  <si>
    <t xml:space="preserve">% Recovery </t>
  </si>
  <si>
    <t>Rubidum (RB)</t>
  </si>
  <si>
    <t>Lead (Pb)</t>
  </si>
  <si>
    <t>Strontium (Sr)</t>
  </si>
  <si>
    <t>Silver (Ag)</t>
  </si>
  <si>
    <t>Cadmium(Cd)</t>
  </si>
  <si>
    <t>Sodium (Na)</t>
  </si>
  <si>
    <t>Magnesium (Mg)</t>
  </si>
  <si>
    <t>Aluminium (Al)</t>
  </si>
  <si>
    <t>Sulfur (S)</t>
  </si>
  <si>
    <t>Chromium (Cr)</t>
  </si>
  <si>
    <t>Manganese (Mn)</t>
  </si>
  <si>
    <t>Iron (Fe)</t>
  </si>
  <si>
    <t>Cobalt (Co)</t>
  </si>
  <si>
    <t>Nickel (Ni)</t>
  </si>
  <si>
    <t>Copper (Cu)</t>
  </si>
  <si>
    <t>Zinc (Zn)</t>
  </si>
  <si>
    <t>Arsenic (As)</t>
  </si>
  <si>
    <t>Selenium (Se)</t>
  </si>
  <si>
    <t>Molybdenurn (Mo)</t>
  </si>
  <si>
    <t>Mean</t>
  </si>
  <si>
    <t>Sample</t>
  </si>
  <si>
    <t>Av QC</t>
  </si>
  <si>
    <t>Certified</t>
  </si>
  <si>
    <t>StDv DORM-2</t>
  </si>
  <si>
    <t>StD</t>
  </si>
  <si>
    <t>DORM</t>
  </si>
  <si>
    <t>Measured in standards</t>
  </si>
  <si>
    <t>Short-tailed Shearwater breast muscle samples (pectoralis major)</t>
  </si>
  <si>
    <t>SD</t>
  </si>
  <si>
    <t>Min</t>
  </si>
  <si>
    <t>Max</t>
  </si>
  <si>
    <t>Culmen Length (mm)</t>
  </si>
  <si>
    <t>Wing Chord length (mm)</t>
  </si>
  <si>
    <t>Bird Mass (g)</t>
  </si>
  <si>
    <t>Head to Bill length (mm)</t>
  </si>
  <si>
    <t>Bird ID</t>
  </si>
  <si>
    <t xml:space="preserve">Plastic (number of pieces) </t>
  </si>
  <si>
    <t>Plastic mass (g)</t>
  </si>
  <si>
    <t>Plastic ingestion, standard morphometric measurements and Trace Element concentrations (final corrected) for indivdual Short-tailed Shearwaters</t>
  </si>
  <si>
    <t>DORM/Cert</t>
  </si>
  <si>
    <t>Blank corrected divided by recovery</t>
  </si>
  <si>
    <t>Blanks subtracted (blank corrected)</t>
  </si>
  <si>
    <t>Raw Values</t>
  </si>
  <si>
    <t>Ref Cert Values</t>
  </si>
  <si>
    <t>Referance Standards (DORM-2 Dogfish muscle)</t>
  </si>
  <si>
    <t>T18</t>
  </si>
  <si>
    <t>B1</t>
  </si>
  <si>
    <t>Av Method Blank</t>
  </si>
  <si>
    <t>Quality Check</t>
  </si>
  <si>
    <t>Analytical Blanks</t>
  </si>
  <si>
    <t>Recovery values (%)</t>
  </si>
  <si>
    <t>Short-tailed Shearwater breast muscle samples (pectoralis major) Blank corrected values.</t>
  </si>
  <si>
    <t>Short-tailed Shearwater breast muscle samples (pectoralis major) Final Values.</t>
  </si>
  <si>
    <r>
      <rPr>
        <b/>
        <sz val="9"/>
        <rFont val="Calibri"/>
        <family val="2"/>
      </rPr>
      <t xml:space="preserve">Table: </t>
    </r>
    <r>
      <rPr>
        <sz val="9"/>
        <rFont val="Calibri"/>
        <family val="2"/>
      </rPr>
      <t xml:space="preserve">Recovery of certified referance material (Dogfish muscle; DORM-2) analysied for 19 trace elements (ppb). 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</si>
</sst>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0.00000000"/>
    <numFmt numFmtId="179" formatCode="0.000000000"/>
    <numFmt numFmtId="180" formatCode="0.00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C09]dddd\,\ d\ mmmm\ yyyy"/>
    <numFmt numFmtId="186" formatCode="[$-409]h:mm:ss\ AM/PM"/>
  </numFmts>
  <fonts count="4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2"/>
    </font>
    <font>
      <u val="single"/>
      <sz val="9"/>
      <color indexed="61"/>
      <name val="Genev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6" fillId="33" borderId="0" xfId="0" applyFont="1" applyFill="1" applyAlignment="1">
      <alignment/>
    </xf>
    <xf numFmtId="0" fontId="27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10" fontId="26" fillId="0" borderId="0" xfId="0" applyNumberFormat="1" applyFont="1" applyAlignment="1">
      <alignment/>
    </xf>
    <xf numFmtId="0" fontId="26" fillId="33" borderId="0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wrapText="1"/>
    </xf>
    <xf numFmtId="0" fontId="26" fillId="33" borderId="10" xfId="0" applyFont="1" applyFill="1" applyBorder="1" applyAlignment="1">
      <alignment horizontal="center" wrapText="1"/>
    </xf>
    <xf numFmtId="0" fontId="26" fillId="33" borderId="11" xfId="0" applyFont="1" applyFill="1" applyBorder="1" applyAlignment="1">
      <alignment horizontal="center" wrapText="1"/>
    </xf>
    <xf numFmtId="0" fontId="26" fillId="33" borderId="12" xfId="0" applyFont="1" applyFill="1" applyBorder="1" applyAlignment="1">
      <alignment horizontal="center" wrapText="1"/>
    </xf>
    <xf numFmtId="0" fontId="27" fillId="0" borderId="0" xfId="0" applyFont="1" applyAlignment="1">
      <alignment horizontal="center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2" fontId="26" fillId="0" borderId="0" xfId="0" applyNumberFormat="1" applyFont="1" applyFill="1" applyAlignment="1">
      <alignment/>
    </xf>
    <xf numFmtId="2" fontId="26" fillId="0" borderId="0" xfId="0" applyNumberFormat="1" applyFont="1" applyAlignment="1">
      <alignment/>
    </xf>
    <xf numFmtId="10" fontId="26" fillId="0" borderId="0" xfId="0" applyNumberFormat="1" applyFont="1" applyAlignment="1">
      <alignment/>
    </xf>
    <xf numFmtId="0" fontId="2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7"/>
  <sheetViews>
    <sheetView tabSelected="1" zoomScalePageLayoutView="0" workbookViewId="0" topLeftCell="A1">
      <selection activeCell="A1" sqref="A1"/>
    </sheetView>
  </sheetViews>
  <sheetFormatPr defaultColWidth="9.00390625" defaultRowHeight="12"/>
  <cols>
    <col min="1" max="16384" width="8.75390625" style="2" customWidth="1"/>
  </cols>
  <sheetData>
    <row r="1" ht="12">
      <c r="A1" s="2" t="s">
        <v>110</v>
      </c>
    </row>
    <row r="2" spans="2:27" ht="12">
      <c r="B2" s="2" t="s">
        <v>107</v>
      </c>
      <c r="C2" s="2" t="s">
        <v>105</v>
      </c>
      <c r="D2" s="2" t="s">
        <v>104</v>
      </c>
      <c r="E2" s="2" t="s">
        <v>106</v>
      </c>
      <c r="F2" s="2" t="s">
        <v>103</v>
      </c>
      <c r="G2" s="2" t="s">
        <v>108</v>
      </c>
      <c r="H2" s="2" t="s">
        <v>109</v>
      </c>
      <c r="I2" s="2" t="s">
        <v>72</v>
      </c>
      <c r="J2" s="2" t="s">
        <v>74</v>
      </c>
      <c r="K2" s="2" t="s">
        <v>90</v>
      </c>
      <c r="L2" s="2" t="s">
        <v>75</v>
      </c>
      <c r="M2" s="2" t="s">
        <v>76</v>
      </c>
      <c r="N2" s="2" t="s">
        <v>73</v>
      </c>
      <c r="O2" s="2" t="s">
        <v>77</v>
      </c>
      <c r="P2" s="2" t="s">
        <v>78</v>
      </c>
      <c r="Q2" s="2" t="s">
        <v>79</v>
      </c>
      <c r="R2" s="2" t="s">
        <v>80</v>
      </c>
      <c r="S2" s="2" t="s">
        <v>81</v>
      </c>
      <c r="T2" s="2" t="s">
        <v>82</v>
      </c>
      <c r="U2" s="2" t="s">
        <v>83</v>
      </c>
      <c r="V2" s="2" t="s">
        <v>84</v>
      </c>
      <c r="W2" s="2" t="s">
        <v>85</v>
      </c>
      <c r="X2" s="2" t="s">
        <v>86</v>
      </c>
      <c r="Y2" s="2" t="s">
        <v>87</v>
      </c>
      <c r="Z2" s="2" t="s">
        <v>88</v>
      </c>
      <c r="AA2" s="2" t="s">
        <v>89</v>
      </c>
    </row>
    <row r="3" spans="2:27" ht="12">
      <c r="B3" s="2" t="s">
        <v>45</v>
      </c>
      <c r="C3" s="2">
        <v>565</v>
      </c>
      <c r="D3" s="2">
        <v>250</v>
      </c>
      <c r="E3" s="2">
        <v>79</v>
      </c>
      <c r="F3" s="2">
        <v>32</v>
      </c>
      <c r="G3" s="2">
        <v>2</v>
      </c>
      <c r="H3" s="2">
        <v>0.0205</v>
      </c>
      <c r="I3" s="2">
        <v>3.593989415934248</v>
      </c>
      <c r="J3" s="2">
        <v>1.127985547104555</v>
      </c>
      <c r="K3" s="2">
        <v>-0.3325588689515477</v>
      </c>
      <c r="L3" s="2">
        <v>0.005876082366350294</v>
      </c>
      <c r="M3" s="2">
        <v>0.04172320278658268</v>
      </c>
      <c r="N3" s="2">
        <v>-0.04605071425134013</v>
      </c>
      <c r="O3" s="2">
        <v>3332.8339467660535</v>
      </c>
      <c r="P3" s="2">
        <v>887.2588640552672</v>
      </c>
      <c r="Q3" s="2">
        <v>-110.25165572170896</v>
      </c>
      <c r="R3" s="2">
        <v>9914.857434094112</v>
      </c>
      <c r="S3" s="2">
        <v>-8.92175906722334</v>
      </c>
      <c r="T3" s="2">
        <v>4.337213284303503</v>
      </c>
      <c r="U3" s="2">
        <v>405.33884647453385</v>
      </c>
      <c r="V3" s="2">
        <v>-0.03935198435814126</v>
      </c>
      <c r="W3" s="2">
        <v>-6.979674041841381</v>
      </c>
      <c r="X3" s="2">
        <v>15.200092437877489</v>
      </c>
      <c r="Y3" s="2">
        <v>43.05018430028674</v>
      </c>
      <c r="Z3" s="2">
        <v>1.789667167975728</v>
      </c>
      <c r="AA3" s="2">
        <v>2.3512531713062685</v>
      </c>
    </row>
    <row r="4" spans="2:27" ht="12">
      <c r="B4" s="2" t="s">
        <v>46</v>
      </c>
      <c r="C4" s="2">
        <v>680</v>
      </c>
      <c r="D4" s="2">
        <v>279</v>
      </c>
      <c r="E4" s="2">
        <v>77.5</v>
      </c>
      <c r="F4" s="2">
        <v>28</v>
      </c>
      <c r="G4" s="2">
        <v>1</v>
      </c>
      <c r="H4" s="2">
        <v>0.0208</v>
      </c>
      <c r="I4" s="2">
        <v>3.6421330127447944</v>
      </c>
      <c r="J4" s="2">
        <v>0.11631861833140378</v>
      </c>
      <c r="K4" s="2">
        <v>-0.753256880232127</v>
      </c>
      <c r="L4" s="2">
        <v>-0.021892256357226324</v>
      </c>
      <c r="M4" s="2">
        <v>0.015234916732278773</v>
      </c>
      <c r="N4" s="2">
        <v>-0.08495749707381836</v>
      </c>
      <c r="O4" s="2">
        <v>2725.9688539559256</v>
      </c>
      <c r="P4" s="2">
        <v>901.3566643426342</v>
      </c>
      <c r="Q4" s="2">
        <v>-122.88328780714156</v>
      </c>
      <c r="R4" s="2">
        <v>9797.329739700248</v>
      </c>
      <c r="S4" s="2">
        <v>-12.222369753918247</v>
      </c>
      <c r="T4" s="2">
        <v>-0.280533301328466</v>
      </c>
      <c r="U4" s="2">
        <v>14.061605921558515</v>
      </c>
      <c r="V4" s="2">
        <v>-0.3084832639985884</v>
      </c>
      <c r="W4" s="2">
        <v>-0.5883920053347922</v>
      </c>
      <c r="X4" s="2">
        <v>11.574933080097242</v>
      </c>
      <c r="Y4" s="2">
        <v>41.850053504167114</v>
      </c>
      <c r="Z4" s="2">
        <v>0.6968251855357805</v>
      </c>
      <c r="AA4" s="2">
        <v>2.040485057763594</v>
      </c>
    </row>
    <row r="5" spans="2:27" ht="12">
      <c r="B5" s="2" t="s">
        <v>47</v>
      </c>
      <c r="C5" s="2">
        <v>300</v>
      </c>
      <c r="D5" s="2">
        <v>221</v>
      </c>
      <c r="E5" s="2">
        <v>48.6</v>
      </c>
      <c r="F5" s="2">
        <v>29.3</v>
      </c>
      <c r="G5" s="2">
        <v>12</v>
      </c>
      <c r="H5" s="2">
        <v>0.1652</v>
      </c>
      <c r="I5" s="2">
        <v>3.675402762003551</v>
      </c>
      <c r="J5" s="2">
        <v>0.3666963019052188</v>
      </c>
      <c r="K5" s="2">
        <v>-0.44661452819457975</v>
      </c>
      <c r="L5" s="2">
        <v>-0.032267032556078754</v>
      </c>
      <c r="M5" s="2">
        <v>0.07275651804744034</v>
      </c>
      <c r="N5" s="2">
        <v>-0.07108958697850215</v>
      </c>
      <c r="O5" s="2">
        <v>3538.9341097293773</v>
      </c>
      <c r="P5" s="2">
        <v>691.9697010834722</v>
      </c>
      <c r="Q5" s="2">
        <v>-99.1480918817936</v>
      </c>
      <c r="R5" s="2">
        <v>7414.442688646146</v>
      </c>
      <c r="S5" s="2">
        <v>-9.332249531748415</v>
      </c>
      <c r="T5" s="2">
        <v>-1.689330736206905</v>
      </c>
      <c r="U5" s="2">
        <v>52.05318555834926</v>
      </c>
      <c r="V5" s="2">
        <v>-0.2641547003867568</v>
      </c>
      <c r="W5" s="2">
        <v>-10.217578427426375</v>
      </c>
      <c r="X5" s="2">
        <v>5.11937691636486</v>
      </c>
      <c r="Y5" s="2">
        <v>62.31615045768993</v>
      </c>
      <c r="Z5" s="2">
        <v>3.6363123880479864</v>
      </c>
      <c r="AA5" s="2">
        <v>2.703887153102539</v>
      </c>
    </row>
    <row r="6" spans="2:27" ht="12">
      <c r="B6" s="2" t="s">
        <v>48</v>
      </c>
      <c r="C6" s="2">
        <v>470</v>
      </c>
      <c r="D6" s="2">
        <v>238</v>
      </c>
      <c r="E6" s="2">
        <v>76.9</v>
      </c>
      <c r="F6" s="2">
        <v>30</v>
      </c>
      <c r="G6" s="2">
        <v>2</v>
      </c>
      <c r="H6" s="2">
        <v>0.0341</v>
      </c>
      <c r="I6" s="2">
        <v>3.31634423533205</v>
      </c>
      <c r="J6" s="2">
        <v>0.3144132950012738</v>
      </c>
      <c r="K6" s="2">
        <v>-0.455267255863156</v>
      </c>
      <c r="L6" s="2">
        <v>-0.029410350173715523</v>
      </c>
      <c r="M6" s="2">
        <v>0.12058968620697014</v>
      </c>
      <c r="N6" s="2">
        <v>-0.05931481244364646</v>
      </c>
      <c r="O6" s="2">
        <v>3000.0046186066033</v>
      </c>
      <c r="P6" s="2">
        <v>939.1644794491901</v>
      </c>
      <c r="Q6" s="2">
        <v>-116.02044847527972</v>
      </c>
      <c r="R6" s="2">
        <v>10344.23416893174</v>
      </c>
      <c r="S6" s="2">
        <v>-11.100067987891352</v>
      </c>
      <c r="T6" s="2">
        <v>0.2341837008468025</v>
      </c>
      <c r="U6" s="2">
        <v>-25.390567534993856</v>
      </c>
      <c r="V6" s="2">
        <v>-0.2838616679933497</v>
      </c>
      <c r="W6" s="2">
        <v>-9.558880701156534</v>
      </c>
      <c r="X6" s="2">
        <v>11.06695785425784</v>
      </c>
      <c r="Y6" s="2">
        <v>47.0916243593278</v>
      </c>
      <c r="Z6" s="2">
        <v>1.6965771974772421</v>
      </c>
      <c r="AA6" s="2">
        <v>1.8322442196000663</v>
      </c>
    </row>
    <row r="7" spans="2:27" ht="12">
      <c r="B7" s="2" t="s">
        <v>50</v>
      </c>
      <c r="C7" s="2">
        <v>710</v>
      </c>
      <c r="D7" s="2">
        <v>272</v>
      </c>
      <c r="E7" s="2">
        <v>83.6</v>
      </c>
      <c r="F7" s="2">
        <v>31.5</v>
      </c>
      <c r="G7" s="2">
        <v>3</v>
      </c>
      <c r="H7" s="2">
        <v>0.0647</v>
      </c>
      <c r="I7" s="2">
        <v>3.4826175335746687</v>
      </c>
      <c r="J7" s="2">
        <v>0.2777548057724121</v>
      </c>
      <c r="K7" s="2">
        <v>-0.7653646438025064</v>
      </c>
      <c r="L7" s="2">
        <v>-0.030908240113032674</v>
      </c>
      <c r="M7" s="2">
        <v>-0.0013329731770821516</v>
      </c>
      <c r="N7" s="2">
        <v>-0.06483154575565794</v>
      </c>
      <c r="O7" s="2">
        <v>3036.8135151525453</v>
      </c>
      <c r="P7" s="2">
        <v>931.3181672017959</v>
      </c>
      <c r="Q7" s="2">
        <v>-120.48712588118997</v>
      </c>
      <c r="R7" s="2">
        <v>10140.857821390422</v>
      </c>
      <c r="S7" s="2">
        <v>-13.05479987799413</v>
      </c>
      <c r="T7" s="2">
        <v>-0.5981778161229983</v>
      </c>
      <c r="U7" s="2">
        <v>-70.46967114019924</v>
      </c>
      <c r="V7" s="2">
        <v>-0.33539240306225093</v>
      </c>
      <c r="W7" s="2">
        <v>-12.115473583291593</v>
      </c>
      <c r="X7" s="2">
        <v>9.09293544793308</v>
      </c>
      <c r="Y7" s="2">
        <v>40.37834923618063</v>
      </c>
      <c r="Z7" s="2">
        <v>0.6450814305036224</v>
      </c>
      <c r="AA7" s="2">
        <v>2.486479961006025</v>
      </c>
    </row>
    <row r="8" spans="2:27" ht="12">
      <c r="B8" s="2" t="s">
        <v>51</v>
      </c>
      <c r="C8" s="2">
        <v>615</v>
      </c>
      <c r="D8" s="2">
        <v>272</v>
      </c>
      <c r="E8" s="2">
        <v>80.2</v>
      </c>
      <c r="F8" s="2">
        <v>32.2</v>
      </c>
      <c r="G8" s="2">
        <v>1</v>
      </c>
      <c r="H8" s="2">
        <v>0.0042</v>
      </c>
      <c r="I8" s="2">
        <v>4.550267073443412</v>
      </c>
      <c r="J8" s="2">
        <v>0.300617689429838</v>
      </c>
      <c r="K8" s="2">
        <v>-0.6341272484562084</v>
      </c>
      <c r="L8" s="2">
        <v>-0.029791427163178164</v>
      </c>
      <c r="M8" s="2">
        <v>0.03087213303346069</v>
      </c>
      <c r="N8" s="2">
        <v>-0.08788238008941027</v>
      </c>
      <c r="O8" s="2">
        <v>2293.53224584302</v>
      </c>
      <c r="P8" s="2">
        <v>912.9128075204401</v>
      </c>
      <c r="Q8" s="2">
        <v>-113.73402080772809</v>
      </c>
      <c r="R8" s="2">
        <v>9801.453217409904</v>
      </c>
      <c r="S8" s="2">
        <v>-12.830574222970858</v>
      </c>
      <c r="T8" s="2">
        <v>0.08633717812065046</v>
      </c>
      <c r="U8" s="2">
        <v>-17.255033642147716</v>
      </c>
      <c r="V8" s="2">
        <v>0.09636939444366593</v>
      </c>
      <c r="W8" s="2">
        <v>-12.080145005755847</v>
      </c>
      <c r="X8" s="2">
        <v>12.313631020986385</v>
      </c>
      <c r="Y8" s="2">
        <v>121.36201785270754</v>
      </c>
      <c r="Z8" s="2">
        <v>0.7810564096947931</v>
      </c>
      <c r="AA8" s="2">
        <v>1.9267801080401192</v>
      </c>
    </row>
    <row r="9" spans="2:27" ht="12">
      <c r="B9" s="2" t="s">
        <v>52</v>
      </c>
      <c r="C9" s="2">
        <v>650</v>
      </c>
      <c r="D9" s="2">
        <v>274</v>
      </c>
      <c r="E9" s="2">
        <v>76.1</v>
      </c>
      <c r="F9" s="2">
        <v>29.4</v>
      </c>
      <c r="G9" s="2">
        <v>6</v>
      </c>
      <c r="H9" s="2">
        <v>0.1204</v>
      </c>
      <c r="I9" s="2">
        <v>3.694099648390558</v>
      </c>
      <c r="J9" s="2">
        <v>0.9949976806026238</v>
      </c>
      <c r="K9" s="2">
        <v>-0.6102180538952808</v>
      </c>
      <c r="L9" s="2">
        <v>-0.033582039186548875</v>
      </c>
      <c r="M9" s="2">
        <v>-0.0034599533113506284</v>
      </c>
      <c r="N9" s="2">
        <v>-0.08885796556921369</v>
      </c>
      <c r="O9" s="2">
        <v>2428.8499621668793</v>
      </c>
      <c r="P9" s="2">
        <v>866.7029061136215</v>
      </c>
      <c r="Q9" s="2">
        <v>-119.86932818799734</v>
      </c>
      <c r="R9" s="2">
        <v>10426.402854031703</v>
      </c>
      <c r="S9" s="2">
        <v>-11.8659023631733</v>
      </c>
      <c r="T9" s="2">
        <v>-0.47868652226307035</v>
      </c>
      <c r="U9" s="2">
        <v>1.4900190833539793</v>
      </c>
      <c r="V9" s="2">
        <v>-0.19588672155725367</v>
      </c>
      <c r="W9" s="2">
        <v>-8.474061826928882</v>
      </c>
      <c r="X9" s="2">
        <v>13.807735544180074</v>
      </c>
      <c r="Y9" s="2">
        <v>35.857398748528745</v>
      </c>
      <c r="Z9" s="2">
        <v>0.4886130273945159</v>
      </c>
      <c r="AA9" s="2">
        <v>2.198389073792571</v>
      </c>
    </row>
    <row r="10" spans="2:27" ht="12">
      <c r="B10" s="2" t="s">
        <v>53</v>
      </c>
      <c r="C10" s="2">
        <v>500</v>
      </c>
      <c r="D10" s="2">
        <v>260</v>
      </c>
      <c r="E10" s="2">
        <v>74.6</v>
      </c>
      <c r="F10" s="2">
        <v>29.9</v>
      </c>
      <c r="G10" s="2">
        <v>4</v>
      </c>
      <c r="H10" s="2">
        <v>0.0831</v>
      </c>
      <c r="I10" s="2">
        <v>2.860445134164231</v>
      </c>
      <c r="J10" s="2">
        <v>0.08433614669096237</v>
      </c>
      <c r="K10" s="2">
        <v>-0.6734770808705737</v>
      </c>
      <c r="L10" s="2">
        <v>-0.023705045538340432</v>
      </c>
      <c r="M10" s="2">
        <v>0.01576976423131349</v>
      </c>
      <c r="N10" s="2">
        <v>-0.0811914166664034</v>
      </c>
      <c r="O10" s="2">
        <v>2070.9307497909904</v>
      </c>
      <c r="P10" s="2">
        <v>733.4271530407378</v>
      </c>
      <c r="Q10" s="2">
        <v>-111.88414609955915</v>
      </c>
      <c r="R10" s="2">
        <v>8115.726367249666</v>
      </c>
      <c r="S10" s="2">
        <v>-10.772572553006997</v>
      </c>
      <c r="T10" s="2">
        <v>-0.5233504729095557</v>
      </c>
      <c r="U10" s="2">
        <v>-34.280328883988396</v>
      </c>
      <c r="V10" s="2">
        <v>-0.24220589987731933</v>
      </c>
      <c r="W10" s="2">
        <v>30.027397954169597</v>
      </c>
      <c r="X10" s="2">
        <v>5.932659942969435</v>
      </c>
      <c r="Y10" s="2">
        <v>33.53508734677526</v>
      </c>
      <c r="Z10" s="2">
        <v>0.8361719211803041</v>
      </c>
      <c r="AA10" s="2">
        <v>2.062549995152675</v>
      </c>
    </row>
    <row r="11" spans="2:27" ht="12">
      <c r="B11" s="2" t="s">
        <v>54</v>
      </c>
      <c r="C11" s="2">
        <v>605</v>
      </c>
      <c r="D11" s="2">
        <v>263</v>
      </c>
      <c r="E11" s="2">
        <v>77.4</v>
      </c>
      <c r="F11" s="2">
        <v>31.1</v>
      </c>
      <c r="G11" s="2">
        <v>1</v>
      </c>
      <c r="H11" s="2">
        <v>0.0127</v>
      </c>
      <c r="I11" s="2">
        <v>3.4362492176122017</v>
      </c>
      <c r="J11" s="2">
        <v>0.14804880583735774</v>
      </c>
      <c r="K11" s="2">
        <v>-0.720364929551345</v>
      </c>
      <c r="L11" s="2">
        <v>-0.03668156840476161</v>
      </c>
      <c r="M11" s="2">
        <v>0.00519975470237236</v>
      </c>
      <c r="N11" s="2">
        <v>-0.0895274250059552</v>
      </c>
      <c r="O11" s="2">
        <v>2372.5488594811654</v>
      </c>
      <c r="P11" s="2">
        <v>837.2196221727</v>
      </c>
      <c r="Q11" s="2">
        <v>-140.45705293872328</v>
      </c>
      <c r="R11" s="2">
        <v>8642.615999456679</v>
      </c>
      <c r="S11" s="2">
        <v>-12.7543387790811</v>
      </c>
      <c r="T11" s="2">
        <v>1.0899914404344946</v>
      </c>
      <c r="U11" s="2">
        <v>73.24764971922342</v>
      </c>
      <c r="V11" s="2">
        <v>-0.24111051112319015</v>
      </c>
      <c r="W11" s="2">
        <v>-0.5115451058885895</v>
      </c>
      <c r="X11" s="2">
        <v>13.041854900826793</v>
      </c>
      <c r="Y11" s="2">
        <v>40.178429195088825</v>
      </c>
      <c r="Z11" s="2">
        <v>1.3036203119741798</v>
      </c>
      <c r="AA11" s="2">
        <v>1.8834113831906478</v>
      </c>
    </row>
    <row r="12" spans="2:27" ht="12">
      <c r="B12" s="2" t="s">
        <v>55</v>
      </c>
      <c r="C12" s="2">
        <v>530</v>
      </c>
      <c r="D12" s="2">
        <v>271</v>
      </c>
      <c r="E12" s="2">
        <v>74.4</v>
      </c>
      <c r="F12" s="2">
        <v>28.4</v>
      </c>
      <c r="G12" s="2">
        <v>4</v>
      </c>
      <c r="H12" s="2">
        <v>0.0708</v>
      </c>
      <c r="I12" s="2">
        <v>4.066187044708019</v>
      </c>
      <c r="J12" s="2">
        <v>0.10386184186081823</v>
      </c>
      <c r="K12" s="2">
        <v>-0.6606433946835151</v>
      </c>
      <c r="L12" s="2">
        <v>-0.034613122566601526</v>
      </c>
      <c r="M12" s="2">
        <v>0.0011207945827965873</v>
      </c>
      <c r="N12" s="2">
        <v>-0.08901329347645408</v>
      </c>
      <c r="O12" s="2">
        <v>2154.9400812861877</v>
      </c>
      <c r="P12" s="2">
        <v>890.6899071729956</v>
      </c>
      <c r="Q12" s="2">
        <v>-106.67584683341546</v>
      </c>
      <c r="R12" s="2">
        <v>10177.486632575312</v>
      </c>
      <c r="S12" s="2">
        <v>-11.907834881511159</v>
      </c>
      <c r="T12" s="2">
        <v>-0.08121602858740985</v>
      </c>
      <c r="U12" s="2">
        <v>-6.457016831570102</v>
      </c>
      <c r="V12" s="2">
        <v>-0.29390806497777316</v>
      </c>
      <c r="W12" s="2">
        <v>-10.481245718598595</v>
      </c>
      <c r="X12" s="2">
        <v>12.584025385588902</v>
      </c>
      <c r="Y12" s="2">
        <v>46.57602389083411</v>
      </c>
      <c r="Z12" s="2">
        <v>0.5995111136952841</v>
      </c>
      <c r="AA12" s="2">
        <v>2.0680027381082287</v>
      </c>
    </row>
    <row r="13" spans="2:27" ht="12">
      <c r="B13" s="2" t="s">
        <v>56</v>
      </c>
      <c r="C13" s="2">
        <v>630</v>
      </c>
      <c r="D13" s="2">
        <v>257</v>
      </c>
      <c r="E13" s="2">
        <v>75.5</v>
      </c>
      <c r="F13" s="2">
        <v>29.3</v>
      </c>
      <c r="G13" s="2">
        <v>13</v>
      </c>
      <c r="H13" s="2">
        <v>0.2267</v>
      </c>
      <c r="I13" s="2">
        <v>3.4148510734110635</v>
      </c>
      <c r="J13" s="2">
        <v>0.24831783361245152</v>
      </c>
      <c r="K13" s="2">
        <v>-0.6996593888556909</v>
      </c>
      <c r="L13" s="2">
        <v>-0.023215446539533523</v>
      </c>
      <c r="M13" s="2">
        <v>0.014594686918271675</v>
      </c>
      <c r="N13" s="2">
        <v>-0.07997023758647315</v>
      </c>
      <c r="O13" s="2">
        <v>2135.6069791287614</v>
      </c>
      <c r="P13" s="2">
        <v>733.4521478267278</v>
      </c>
      <c r="Q13" s="2">
        <v>-129.90811975047964</v>
      </c>
      <c r="R13" s="2">
        <v>7537.975519605751</v>
      </c>
      <c r="S13" s="2">
        <v>-12.57681549889957</v>
      </c>
      <c r="T13" s="2">
        <v>-1.2185176836183744</v>
      </c>
      <c r="U13" s="2">
        <v>-11.10453734869598</v>
      </c>
      <c r="V13" s="2">
        <v>-0.33837161011860967</v>
      </c>
      <c r="W13" s="2">
        <v>-12.175086217612126</v>
      </c>
      <c r="X13" s="2">
        <v>9.387335306344083</v>
      </c>
      <c r="Y13" s="2">
        <v>37.52429901184623</v>
      </c>
      <c r="Z13" s="2">
        <v>1.23991980448611</v>
      </c>
      <c r="AA13" s="2">
        <v>1.948079120559057</v>
      </c>
    </row>
    <row r="14" spans="2:27" ht="12">
      <c r="B14" s="2" t="s">
        <v>57</v>
      </c>
      <c r="C14" s="2">
        <v>560</v>
      </c>
      <c r="D14" s="2">
        <v>274</v>
      </c>
      <c r="E14" s="2">
        <v>81</v>
      </c>
      <c r="F14" s="2">
        <v>30.3</v>
      </c>
      <c r="G14" s="2">
        <v>0</v>
      </c>
      <c r="H14" s="2">
        <v>0</v>
      </c>
      <c r="I14" s="2">
        <v>3.015268599596123</v>
      </c>
      <c r="J14" s="2">
        <v>0.3818328770421822</v>
      </c>
      <c r="K14" s="2">
        <v>-0.7906866540527743</v>
      </c>
      <c r="L14" s="2">
        <v>-0.028713257706795156</v>
      </c>
      <c r="M14" s="2">
        <v>0.007195634945548173</v>
      </c>
      <c r="N14" s="2">
        <v>-0.08222242363161346</v>
      </c>
      <c r="O14" s="2">
        <v>1962.4284709592853</v>
      </c>
      <c r="P14" s="2">
        <v>851.903703464146</v>
      </c>
      <c r="Q14" s="2">
        <v>-95.55889451248652</v>
      </c>
      <c r="R14" s="2">
        <v>9527.913033403707</v>
      </c>
      <c r="S14" s="2">
        <v>-12.989688460308074</v>
      </c>
      <c r="T14" s="2">
        <v>-0.29793218007591504</v>
      </c>
      <c r="U14" s="2">
        <v>-44.85551537304828</v>
      </c>
      <c r="V14" s="2">
        <v>-0.3139955598540867</v>
      </c>
      <c r="W14" s="2">
        <v>-9.761706183628853</v>
      </c>
      <c r="X14" s="2">
        <v>10.333174149891562</v>
      </c>
      <c r="Y14" s="2">
        <v>64.97251507724889</v>
      </c>
      <c r="Z14" s="2">
        <v>0.3559137446940161</v>
      </c>
      <c r="AA14" s="2">
        <v>1.7658177044135515</v>
      </c>
    </row>
    <row r="15" spans="2:27" ht="12">
      <c r="B15" s="2" t="s">
        <v>58</v>
      </c>
      <c r="C15" s="2">
        <v>650</v>
      </c>
      <c r="D15" s="2">
        <v>278</v>
      </c>
      <c r="E15" s="2">
        <v>79</v>
      </c>
      <c r="F15" s="2">
        <v>28.2</v>
      </c>
      <c r="G15" s="2">
        <v>9</v>
      </c>
      <c r="H15" s="2">
        <v>0.0758</v>
      </c>
      <c r="I15" s="2">
        <v>3.7188614936389244</v>
      </c>
      <c r="J15" s="2">
        <v>0.07257095874120188</v>
      </c>
      <c r="K15" s="2">
        <v>-0.49978295480963514</v>
      </c>
      <c r="L15" s="2">
        <v>-0.02002055865330914</v>
      </c>
      <c r="M15" s="2">
        <v>0.013548572652801688</v>
      </c>
      <c r="N15" s="2">
        <v>-0.0860213930668915</v>
      </c>
      <c r="O15" s="2">
        <v>2500.5381319899116</v>
      </c>
      <c r="P15" s="2">
        <v>893.7376634242778</v>
      </c>
      <c r="Q15" s="2">
        <v>-70.93122396134032</v>
      </c>
      <c r="R15" s="2">
        <v>9668.695163293467</v>
      </c>
      <c r="S15" s="2">
        <v>-10.935985309163193</v>
      </c>
      <c r="T15" s="2">
        <v>0.1584848865751793</v>
      </c>
      <c r="U15" s="2">
        <v>81.2118760882998</v>
      </c>
      <c r="V15" s="2">
        <v>-0.2860077012420803</v>
      </c>
      <c r="W15" s="2">
        <v>-10.14128640312971</v>
      </c>
      <c r="X15" s="2">
        <v>13.753647508835222</v>
      </c>
      <c r="Y15" s="2">
        <v>38.31470514092435</v>
      </c>
      <c r="Z15" s="2">
        <v>0.5788368414838888</v>
      </c>
      <c r="AA15" s="2">
        <v>2.469533589606816</v>
      </c>
    </row>
    <row r="16" spans="2:27" ht="12">
      <c r="B16" s="2" t="s">
        <v>59</v>
      </c>
      <c r="C16" s="2">
        <v>710</v>
      </c>
      <c r="D16" s="2">
        <v>269</v>
      </c>
      <c r="E16" s="2">
        <v>76.9</v>
      </c>
      <c r="F16" s="2">
        <v>31.7</v>
      </c>
      <c r="G16" s="2">
        <v>15</v>
      </c>
      <c r="H16" s="2">
        <v>0.1656</v>
      </c>
      <c r="I16" s="2">
        <v>4.124188940709893</v>
      </c>
      <c r="J16" s="2">
        <v>0.2458473903215592</v>
      </c>
      <c r="K16" s="2">
        <v>-0.6523060507317284</v>
      </c>
      <c r="L16" s="2">
        <v>-0.037339692048044826</v>
      </c>
      <c r="M16" s="2">
        <v>0.0525364764166244</v>
      </c>
      <c r="N16" s="2">
        <v>-0.09275482316907399</v>
      </c>
      <c r="O16" s="2">
        <v>2704.706812268499</v>
      </c>
      <c r="P16" s="2">
        <v>956.9365217462532</v>
      </c>
      <c r="Q16" s="2">
        <v>-118.06808560792172</v>
      </c>
      <c r="R16" s="2">
        <v>9844.620376136896</v>
      </c>
      <c r="S16" s="2">
        <v>-12.3537326545895</v>
      </c>
      <c r="T16" s="2">
        <v>-1.0868972407417672</v>
      </c>
      <c r="U16" s="2">
        <v>-55.32228606918514</v>
      </c>
      <c r="V16" s="2">
        <v>-0.25514403882307324</v>
      </c>
      <c r="W16" s="2">
        <v>-10.462838567875146</v>
      </c>
      <c r="X16" s="2">
        <v>15.198612249588827</v>
      </c>
      <c r="Y16" s="2">
        <v>51.43925070892694</v>
      </c>
      <c r="Z16" s="2">
        <v>1.140893872995353</v>
      </c>
      <c r="AA16" s="2">
        <v>2.23284336363763</v>
      </c>
    </row>
    <row r="17" spans="2:27" ht="12">
      <c r="B17" s="2" t="s">
        <v>60</v>
      </c>
      <c r="C17" s="2">
        <v>640</v>
      </c>
      <c r="D17" s="2">
        <v>268</v>
      </c>
      <c r="E17" s="2">
        <v>78.3</v>
      </c>
      <c r="F17" s="2">
        <v>30.9</v>
      </c>
      <c r="G17" s="2">
        <v>7</v>
      </c>
      <c r="H17" s="2">
        <v>0.1787</v>
      </c>
      <c r="I17" s="2">
        <v>3.610746409914427</v>
      </c>
      <c r="J17" s="2">
        <v>0.19297679674046847</v>
      </c>
      <c r="K17" s="2">
        <v>-0.6376368016013495</v>
      </c>
      <c r="L17" s="2">
        <v>-0.03395414153968438</v>
      </c>
      <c r="M17" s="2">
        <v>0.03692690017641537</v>
      </c>
      <c r="N17" s="2">
        <v>-0.09029123363885143</v>
      </c>
      <c r="O17" s="2">
        <v>2400.463387004565</v>
      </c>
      <c r="P17" s="2">
        <v>847.5863946920327</v>
      </c>
      <c r="Q17" s="2">
        <v>-111.70330664582401</v>
      </c>
      <c r="R17" s="2">
        <v>9538.581483984517</v>
      </c>
      <c r="S17" s="2">
        <v>-12.986587125362309</v>
      </c>
      <c r="T17" s="2">
        <v>-0.44138008670174467</v>
      </c>
      <c r="U17" s="2">
        <v>-14.140951333381798</v>
      </c>
      <c r="V17" s="2">
        <v>-0.31076205668998724</v>
      </c>
      <c r="W17" s="2">
        <v>-11.947084256225066</v>
      </c>
      <c r="X17" s="2">
        <v>12.689320356124659</v>
      </c>
      <c r="Y17" s="2">
        <v>46.73996040232965</v>
      </c>
      <c r="Z17" s="2">
        <v>0.7995626329833347</v>
      </c>
      <c r="AA17" s="2">
        <v>1.8524476355019521</v>
      </c>
    </row>
    <row r="18" spans="2:27" ht="12">
      <c r="B18" s="2" t="s">
        <v>61</v>
      </c>
      <c r="C18" s="2">
        <v>500</v>
      </c>
      <c r="D18" s="2">
        <v>269</v>
      </c>
      <c r="E18" s="2">
        <v>78</v>
      </c>
      <c r="F18" s="2">
        <v>30</v>
      </c>
      <c r="G18" s="2">
        <v>1</v>
      </c>
      <c r="H18" s="2">
        <v>0.001</v>
      </c>
      <c r="I18" s="2">
        <v>4.41858390903121</v>
      </c>
      <c r="J18" s="2">
        <v>0.07065956991403666</v>
      </c>
      <c r="K18" s="2">
        <v>-0.5053960823263143</v>
      </c>
      <c r="L18" s="2">
        <v>-0.030550010882577163</v>
      </c>
      <c r="M18" s="2">
        <v>0.0815109604493153</v>
      </c>
      <c r="N18" s="2">
        <v>-0.055934040640966264</v>
      </c>
      <c r="O18" s="2">
        <v>1864.2257913635863</v>
      </c>
      <c r="P18" s="2">
        <v>842.4841964753205</v>
      </c>
      <c r="Q18" s="2">
        <v>-124.32306538381735</v>
      </c>
      <c r="R18" s="2">
        <v>8868.886173580628</v>
      </c>
      <c r="S18" s="2">
        <v>-10.584580110077955</v>
      </c>
      <c r="T18" s="2">
        <v>0.5393603126596634</v>
      </c>
      <c r="U18" s="2">
        <v>58.42862799746031</v>
      </c>
      <c r="V18" s="2">
        <v>-0.25366677635151813</v>
      </c>
      <c r="W18" s="2">
        <v>-5.850264687938172</v>
      </c>
      <c r="X18" s="2">
        <v>12.681762335092191</v>
      </c>
      <c r="Y18" s="2">
        <v>49.630401096588045</v>
      </c>
      <c r="Z18" s="2">
        <v>1.5738139613520055</v>
      </c>
      <c r="AA18" s="2">
        <v>1.8435118129004984</v>
      </c>
    </row>
    <row r="19" spans="2:27" ht="12">
      <c r="B19" s="2" t="s">
        <v>117</v>
      </c>
      <c r="C19" s="2">
        <v>650</v>
      </c>
      <c r="D19" s="2">
        <v>279</v>
      </c>
      <c r="E19" s="2">
        <v>80.5</v>
      </c>
      <c r="F19" s="2">
        <v>30.2</v>
      </c>
      <c r="G19" s="2">
        <v>0</v>
      </c>
      <c r="H19" s="2">
        <v>0</v>
      </c>
      <c r="I19" s="2">
        <v>3.463740190818107</v>
      </c>
      <c r="J19" s="2">
        <v>0.28788749427392607</v>
      </c>
      <c r="K19" s="2">
        <v>-0.7561663201262568</v>
      </c>
      <c r="L19" s="2">
        <v>-0.036688841402452044</v>
      </c>
      <c r="M19" s="2">
        <v>0.013820576399429482</v>
      </c>
      <c r="N19" s="2">
        <v>0.00090784186321233</v>
      </c>
      <c r="O19" s="2">
        <v>2288.939891221828</v>
      </c>
      <c r="P19" s="2">
        <v>831.66937637976</v>
      </c>
      <c r="Q19" s="2">
        <v>-139.67879321890513</v>
      </c>
      <c r="R19" s="2">
        <v>9928.21224640293</v>
      </c>
      <c r="S19" s="2">
        <v>-13.07266595582302</v>
      </c>
      <c r="T19" s="2">
        <v>0.30274718483382407</v>
      </c>
      <c r="U19" s="2">
        <v>24.535672241368648</v>
      </c>
      <c r="V19" s="2">
        <v>-0.28171928264431517</v>
      </c>
      <c r="W19" s="2">
        <v>-9.003086174064283</v>
      </c>
      <c r="X19" s="2">
        <v>13.89698676747731</v>
      </c>
      <c r="Y19" s="2">
        <v>50.66384378594652</v>
      </c>
      <c r="Z19" s="2">
        <v>0.33058574853859407</v>
      </c>
      <c r="AA19" s="2">
        <v>1.473494569687178</v>
      </c>
    </row>
    <row r="20" spans="2:27" ht="12">
      <c r="B20" s="2" t="s">
        <v>62</v>
      </c>
      <c r="C20" s="2">
        <v>490</v>
      </c>
      <c r="D20" s="2">
        <v>276</v>
      </c>
      <c r="E20" s="2">
        <v>75.1</v>
      </c>
      <c r="F20" s="2">
        <v>29.1</v>
      </c>
      <c r="G20" s="2">
        <v>5</v>
      </c>
      <c r="H20" s="2">
        <v>0.0806</v>
      </c>
      <c r="I20" s="2">
        <v>3.3161854384471057</v>
      </c>
      <c r="J20" s="2">
        <v>0.26982434981938525</v>
      </c>
      <c r="K20" s="2">
        <v>-0.7515337830208045</v>
      </c>
      <c r="L20" s="2">
        <v>-0.02743411915307175</v>
      </c>
      <c r="M20" s="2">
        <v>0.0005449394625755578</v>
      </c>
      <c r="N20" s="2">
        <v>-0.0944553443516528</v>
      </c>
      <c r="O20" s="2">
        <v>2190.888664243986</v>
      </c>
      <c r="P20" s="2">
        <v>857.1347555448356</v>
      </c>
      <c r="Q20" s="2">
        <v>-131.1469893484678</v>
      </c>
      <c r="R20" s="2">
        <v>9553.74774372497</v>
      </c>
      <c r="S20" s="2">
        <v>-12.787053630681301</v>
      </c>
      <c r="T20" s="2">
        <v>-0.874174723411217</v>
      </c>
      <c r="U20" s="2">
        <v>-41.078570162051875</v>
      </c>
      <c r="V20" s="2">
        <v>-0.36454141953504376</v>
      </c>
      <c r="W20" s="2">
        <v>-11.568730355366093</v>
      </c>
      <c r="X20" s="2">
        <v>10.621777429519227</v>
      </c>
      <c r="Y20" s="2">
        <v>45.126936429642555</v>
      </c>
      <c r="Z20" s="2">
        <v>0.13265334225485975</v>
      </c>
      <c r="AA20" s="2">
        <v>1.6483036521213315</v>
      </c>
    </row>
    <row r="21" spans="2:27" ht="12">
      <c r="B21" s="2" t="s">
        <v>63</v>
      </c>
      <c r="C21" s="2">
        <v>610</v>
      </c>
      <c r="D21" s="2">
        <v>260</v>
      </c>
      <c r="E21" s="2">
        <v>76.4</v>
      </c>
      <c r="F21" s="2">
        <v>30</v>
      </c>
      <c r="G21" s="2">
        <v>0</v>
      </c>
      <c r="H21" s="2">
        <v>0</v>
      </c>
      <c r="I21" s="2">
        <v>4.181144621753022</v>
      </c>
      <c r="J21" s="2">
        <v>0.1287965083593322</v>
      </c>
      <c r="K21" s="2">
        <v>-0.6652937698287396</v>
      </c>
      <c r="L21" s="2">
        <v>-0.022483762721643</v>
      </c>
      <c r="M21" s="2">
        <v>-0.002036297729403484</v>
      </c>
      <c r="N21" s="2">
        <v>-0.09372161741826653</v>
      </c>
      <c r="O21" s="2">
        <v>2227.7330909547313</v>
      </c>
      <c r="P21" s="2">
        <v>864.7199450366065</v>
      </c>
      <c r="Q21" s="2">
        <v>-115.99924754633298</v>
      </c>
      <c r="R21" s="2">
        <v>10315.27956684198</v>
      </c>
      <c r="S21" s="2">
        <v>-11.250187334372331</v>
      </c>
      <c r="T21" s="2">
        <v>-0.7201731809142081</v>
      </c>
      <c r="U21" s="2">
        <v>21.204514369372543</v>
      </c>
      <c r="V21" s="2">
        <v>-0.2580136963413899</v>
      </c>
      <c r="W21" s="2">
        <v>-10.406332448255453</v>
      </c>
      <c r="X21" s="2">
        <v>11.62734602526211</v>
      </c>
      <c r="Y21" s="2">
        <v>53.53451540735697</v>
      </c>
      <c r="Z21" s="2">
        <v>1.4298688653216893</v>
      </c>
      <c r="AA21" s="2">
        <v>2.3023294239034717</v>
      </c>
    </row>
    <row r="22" spans="2:27" ht="12">
      <c r="B22" s="2" t="s">
        <v>64</v>
      </c>
      <c r="C22" s="2">
        <v>640</v>
      </c>
      <c r="D22" s="2">
        <v>258</v>
      </c>
      <c r="E22" s="2">
        <v>76.9</v>
      </c>
      <c r="F22" s="2">
        <v>29.7</v>
      </c>
      <c r="G22" s="2">
        <v>9</v>
      </c>
      <c r="H22" s="2">
        <v>0.1914</v>
      </c>
      <c r="I22" s="2">
        <v>4.218201603713661</v>
      </c>
      <c r="J22" s="2">
        <v>1.9919065893379853</v>
      </c>
      <c r="K22" s="2">
        <v>-0.7377037529905172</v>
      </c>
      <c r="L22" s="2">
        <v>-0.03087600464855011</v>
      </c>
      <c r="M22" s="2">
        <v>-0.005014200572017333</v>
      </c>
      <c r="N22" s="2">
        <v>-0.04962594406040553</v>
      </c>
      <c r="O22" s="2">
        <v>2922.5312632899995</v>
      </c>
      <c r="P22" s="2">
        <v>881.5695008880094</v>
      </c>
      <c r="Q22" s="2">
        <v>0.3492914775283902</v>
      </c>
      <c r="R22" s="2">
        <v>9489.89429940004</v>
      </c>
      <c r="S22" s="2">
        <v>-12.572995300679056</v>
      </c>
      <c r="T22" s="2">
        <v>0.5319184646406003</v>
      </c>
      <c r="U22" s="2">
        <v>18.539871056911437</v>
      </c>
      <c r="V22" s="2">
        <v>-0.29102812763821556</v>
      </c>
      <c r="W22" s="2">
        <v>-10.912709469416143</v>
      </c>
      <c r="X22" s="2">
        <v>9.9760438551887</v>
      </c>
      <c r="Y22" s="2">
        <v>296.0672868713418</v>
      </c>
      <c r="Z22" s="2">
        <v>0.6623593330962332</v>
      </c>
      <c r="AA22" s="2">
        <v>2.1649914936554797</v>
      </c>
    </row>
    <row r="24" spans="1:27" ht="12">
      <c r="A24" s="2" t="s">
        <v>91</v>
      </c>
      <c r="C24" s="2">
        <v>585.25</v>
      </c>
      <c r="D24" s="2">
        <v>264.4</v>
      </c>
      <c r="E24" s="2">
        <v>76.295</v>
      </c>
      <c r="F24" s="2">
        <v>30.060000000000002</v>
      </c>
      <c r="G24" s="2">
        <v>4.75</v>
      </c>
      <c r="H24" s="2">
        <v>0.075815</v>
      </c>
      <c r="I24" s="2">
        <v>3.6899753679470635</v>
      </c>
      <c r="J24" s="2">
        <v>0.38628255503494957</v>
      </c>
      <c r="K24" s="2">
        <v>-0.6374029221422324</v>
      </c>
      <c r="L24" s="2">
        <v>-0.027912541749439735</v>
      </c>
      <c r="M24" s="2">
        <v>0.025605104647717158</v>
      </c>
      <c r="N24" s="2">
        <v>-0.0743402926505692</v>
      </c>
      <c r="O24" s="2">
        <v>2507.670971260195</v>
      </c>
      <c r="P24" s="2">
        <v>857.660723881541</v>
      </c>
      <c r="Q24" s="2">
        <v>-109.9189719566292</v>
      </c>
      <c r="R24" s="2">
        <v>9452.46062649304</v>
      </c>
      <c r="S24" s="2">
        <v>-11.84363801992376</v>
      </c>
      <c r="T24" s="2">
        <v>-0.05050667602334571</v>
      </c>
      <c r="U24" s="2">
        <v>21.487869509558465</v>
      </c>
      <c r="V24" s="2">
        <v>-0.2530618046064639</v>
      </c>
      <c r="W24" s="2">
        <v>-7.160436161278203</v>
      </c>
      <c r="X24" s="2">
        <v>11.495010425720299</v>
      </c>
      <c r="Y24" s="2">
        <v>62.31045164118693</v>
      </c>
      <c r="Z24" s="2">
        <v>1.0358922150342762</v>
      </c>
      <c r="AA24" s="2">
        <v>2.062741761352485</v>
      </c>
    </row>
    <row r="25" spans="1:27" ht="12">
      <c r="A25" s="2" t="s">
        <v>100</v>
      </c>
      <c r="C25" s="2">
        <v>98.65510096983542</v>
      </c>
      <c r="D25" s="2">
        <v>14.633774920404257</v>
      </c>
      <c r="E25" s="2">
        <v>6.918128359607097</v>
      </c>
      <c r="F25" s="2">
        <v>1.2162929010121832</v>
      </c>
      <c r="G25" s="2">
        <v>4.655217785622811</v>
      </c>
      <c r="H25" s="2">
        <v>0.07425233843562028</v>
      </c>
      <c r="I25" s="2">
        <v>0.4470417971786431</v>
      </c>
      <c r="J25" s="2">
        <v>0.4694700080343007</v>
      </c>
      <c r="K25" s="2">
        <v>0.1264289899353617</v>
      </c>
      <c r="L25" s="2">
        <v>0.00950369980926982</v>
      </c>
      <c r="M25" s="2">
        <v>0.03354208169360663</v>
      </c>
      <c r="N25" s="2">
        <v>0.023331399960349837</v>
      </c>
      <c r="O25" s="2">
        <v>458.75700510127524</v>
      </c>
      <c r="P25" s="2">
        <v>69.06584659661064</v>
      </c>
      <c r="Q25" s="2">
        <v>30.287096241448495</v>
      </c>
      <c r="R25" s="2">
        <v>888.40683969159</v>
      </c>
      <c r="S25" s="2">
        <v>1.2370204388894388</v>
      </c>
      <c r="T25" s="2">
        <v>1.229760919311419</v>
      </c>
      <c r="U25" s="2">
        <v>99.72405777147813</v>
      </c>
      <c r="V25" s="2">
        <v>0.1061326745896681</v>
      </c>
      <c r="W25" s="2">
        <v>9.377330410096585</v>
      </c>
      <c r="X25" s="2">
        <v>2.686956781895163</v>
      </c>
      <c r="Y25" s="2">
        <v>58.09398998362268</v>
      </c>
      <c r="Z25" s="2">
        <v>0.7738554610828717</v>
      </c>
      <c r="AA25" s="2">
        <v>0.3053382126834763</v>
      </c>
    </row>
    <row r="26" spans="1:27" ht="12">
      <c r="A26" s="2" t="s">
        <v>101</v>
      </c>
      <c r="G26" s="2">
        <v>0</v>
      </c>
      <c r="H26" s="2">
        <v>0</v>
      </c>
      <c r="I26" s="2">
        <v>2.860445134164231</v>
      </c>
      <c r="J26" s="2">
        <v>0.07065956991403666</v>
      </c>
      <c r="K26" s="2">
        <v>-0.7906866540527743</v>
      </c>
      <c r="L26" s="2">
        <v>-0.037339692048044826</v>
      </c>
      <c r="M26" s="2">
        <v>-0.005014200572017333</v>
      </c>
      <c r="N26" s="2">
        <v>-0.0944553443516528</v>
      </c>
      <c r="O26" s="2">
        <v>1864.2257913635863</v>
      </c>
      <c r="P26" s="2">
        <v>691.9697010834722</v>
      </c>
      <c r="Q26" s="2">
        <v>-140.45705293872328</v>
      </c>
      <c r="R26" s="2">
        <v>7414.442688646146</v>
      </c>
      <c r="S26" s="2">
        <v>-13.07266595582302</v>
      </c>
      <c r="T26" s="2">
        <v>-1.689330736206905</v>
      </c>
      <c r="U26" s="2">
        <v>-70.46967114019924</v>
      </c>
      <c r="V26" s="2">
        <v>-0.36454141953504376</v>
      </c>
      <c r="W26" s="2">
        <v>-12.175086217612126</v>
      </c>
      <c r="X26" s="2">
        <v>5.11937691636486</v>
      </c>
      <c r="Y26" s="2">
        <v>33.53508734677526</v>
      </c>
      <c r="Z26" s="2">
        <v>0.13265334225485975</v>
      </c>
      <c r="AA26" s="2">
        <v>1.473494569687178</v>
      </c>
    </row>
    <row r="27" spans="1:27" ht="12">
      <c r="A27" s="2" t="s">
        <v>102</v>
      </c>
      <c r="G27" s="2">
        <v>15</v>
      </c>
      <c r="H27" s="2">
        <v>0.2267</v>
      </c>
      <c r="I27" s="2">
        <v>4.550267073443412</v>
      </c>
      <c r="J27" s="2">
        <v>1.9919065893379853</v>
      </c>
      <c r="K27" s="2">
        <v>-0.3325588689515477</v>
      </c>
      <c r="L27" s="2">
        <v>0.005876082366350294</v>
      </c>
      <c r="M27" s="2">
        <v>0.12058968620697014</v>
      </c>
      <c r="N27" s="2">
        <v>0.00090784186321233</v>
      </c>
      <c r="O27" s="2">
        <v>3538.9341097293773</v>
      </c>
      <c r="P27" s="2">
        <v>956.9365217462532</v>
      </c>
      <c r="Q27" s="2">
        <v>0.3492914775283902</v>
      </c>
      <c r="R27" s="2">
        <v>10426.402854031703</v>
      </c>
      <c r="S27" s="2">
        <v>-8.92175906722334</v>
      </c>
      <c r="T27" s="2">
        <v>4.337213284303503</v>
      </c>
      <c r="U27" s="2">
        <v>405.33884647453385</v>
      </c>
      <c r="V27" s="2">
        <v>0.09636939444366593</v>
      </c>
      <c r="W27" s="2">
        <v>30.027397954169597</v>
      </c>
      <c r="X27" s="2">
        <v>15.200092437877489</v>
      </c>
      <c r="Y27" s="2">
        <v>296.0672868713418</v>
      </c>
      <c r="Z27" s="2">
        <v>3.6363123880479864</v>
      </c>
      <c r="AA27" s="2">
        <v>2.703887153102539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91"/>
  <sheetViews>
    <sheetView zoomScalePageLayoutView="0" workbookViewId="0" topLeftCell="A1">
      <selection activeCell="A47" sqref="A47:IV47"/>
    </sheetView>
  </sheetViews>
  <sheetFormatPr defaultColWidth="9.00390625" defaultRowHeight="12"/>
  <cols>
    <col min="1" max="1" width="20.00390625" style="7" customWidth="1"/>
    <col min="2" max="16384" width="8.75390625" style="2" customWidth="1"/>
  </cols>
  <sheetData>
    <row r="1" spans="1:37" s="9" customFormat="1" ht="12">
      <c r="A1" s="8"/>
      <c r="B1" s="8" t="s">
        <v>114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s="9" customFormat="1" ht="12">
      <c r="A2" s="8"/>
      <c r="B2" s="8" t="s">
        <v>92</v>
      </c>
      <c r="C2" s="8" t="s">
        <v>0</v>
      </c>
      <c r="D2" s="8" t="s">
        <v>1</v>
      </c>
      <c r="E2" s="8" t="s">
        <v>2</v>
      </c>
      <c r="F2" s="8" t="s">
        <v>3</v>
      </c>
      <c r="G2" s="8" t="s">
        <v>32</v>
      </c>
      <c r="H2" s="8" t="s">
        <v>4</v>
      </c>
      <c r="I2" s="8" t="s">
        <v>5</v>
      </c>
      <c r="J2" s="8" t="s">
        <v>6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13</v>
      </c>
      <c r="R2" s="8" t="s">
        <v>14</v>
      </c>
      <c r="S2" s="8" t="s">
        <v>15</v>
      </c>
      <c r="T2" s="8" t="s">
        <v>16</v>
      </c>
      <c r="U2" s="8" t="s">
        <v>17</v>
      </c>
      <c r="V2" s="8" t="s">
        <v>18</v>
      </c>
      <c r="W2" s="8" t="s">
        <v>19</v>
      </c>
      <c r="X2" s="8" t="s">
        <v>20</v>
      </c>
      <c r="Y2" s="8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8" t="s">
        <v>27</v>
      </c>
      <c r="AF2" s="8" t="s">
        <v>28</v>
      </c>
      <c r="AG2" s="8" t="s">
        <v>29</v>
      </c>
      <c r="AH2" s="8" t="s">
        <v>30</v>
      </c>
      <c r="AI2" s="8" t="s">
        <v>49</v>
      </c>
      <c r="AJ2" s="8" t="s">
        <v>31</v>
      </c>
      <c r="AK2" s="8" t="s">
        <v>33</v>
      </c>
    </row>
    <row r="3" spans="1:37" ht="11.25" customHeight="1">
      <c r="A3" s="16" t="s">
        <v>116</v>
      </c>
      <c r="B3" s="3" t="s">
        <v>41</v>
      </c>
      <c r="C3" s="2">
        <v>5.443036597428289</v>
      </c>
      <c r="D3" s="2">
        <v>2.236659248269041</v>
      </c>
      <c r="E3" s="2">
        <v>0.023402571711177052</v>
      </c>
      <c r="F3" s="2">
        <v>0.047715133531157264</v>
      </c>
      <c r="G3" s="2">
        <v>0.017883283877349162</v>
      </c>
      <c r="H3" s="2">
        <v>0.03621167161226509</v>
      </c>
      <c r="I3" s="2">
        <v>0.018788328387734914</v>
      </c>
      <c r="J3" s="2">
        <v>0.02099406528189911</v>
      </c>
      <c r="K3" s="2">
        <v>0.2853461918892186</v>
      </c>
      <c r="L3" s="2">
        <v>1.463615232443126</v>
      </c>
      <c r="M3" s="2">
        <v>0.0034174085064292785</v>
      </c>
      <c r="N3" s="2">
        <v>0.02913452027695351</v>
      </c>
      <c r="O3" s="2">
        <v>-0.003001978239366963</v>
      </c>
      <c r="P3" s="2">
        <v>-3.956478733926805E-05</v>
      </c>
      <c r="Q3" s="2">
        <v>0.004347181008902077</v>
      </c>
      <c r="R3" s="2">
        <v>4449.454337289812</v>
      </c>
      <c r="S3" s="2">
        <v>882.8250741839764</v>
      </c>
      <c r="T3" s="2">
        <v>1.6570660237388706</v>
      </c>
      <c r="U3" s="2">
        <v>9327.510623145401</v>
      </c>
      <c r="V3" s="2">
        <v>7531.194374381801</v>
      </c>
      <c r="W3" s="2">
        <v>471.2811016320476</v>
      </c>
      <c r="X3" s="2">
        <v>-0.0008951533135509398</v>
      </c>
      <c r="Y3" s="2">
        <v>-0.36876360039564793</v>
      </c>
      <c r="Z3" s="2">
        <v>0.03438180019782394</v>
      </c>
      <c r="AA3" s="2">
        <v>5.00784371909001</v>
      </c>
      <c r="AB3" s="2">
        <v>1.1265454995054403</v>
      </c>
      <c r="AC3" s="2">
        <v>44.32460435212661</v>
      </c>
      <c r="AD3" s="2">
        <v>0.029772502472799212</v>
      </c>
      <c r="AE3" s="2">
        <v>2.550252225519288</v>
      </c>
      <c r="AF3" s="2">
        <v>1.8493175074183978</v>
      </c>
      <c r="AG3" s="2">
        <v>21.17331231454006</v>
      </c>
      <c r="AH3" s="2">
        <v>14170.134015825915</v>
      </c>
      <c r="AI3" s="2">
        <v>-0.0008407517309594462</v>
      </c>
      <c r="AJ3" s="2">
        <v>16.671790306627102</v>
      </c>
      <c r="AK3" s="2">
        <v>1.1924530168150347</v>
      </c>
    </row>
    <row r="4" spans="1:37" ht="12">
      <c r="A4" s="17"/>
      <c r="B4" s="3" t="s">
        <v>42</v>
      </c>
      <c r="C4" s="2">
        <v>5.584962630792228</v>
      </c>
      <c r="D4" s="2">
        <v>2.335114598903836</v>
      </c>
      <c r="E4" s="2">
        <v>0.008031888390632787</v>
      </c>
      <c r="F4" s="2">
        <v>0.03977578475336323</v>
      </c>
      <c r="G4" s="2">
        <v>0.020134529147982066</v>
      </c>
      <c r="H4" s="2">
        <v>0.035087194818136526</v>
      </c>
      <c r="I4" s="2">
        <v>0.05089187842551071</v>
      </c>
      <c r="J4" s="2">
        <v>0.01988041853512706</v>
      </c>
      <c r="K4" s="2">
        <v>0.28937219730941705</v>
      </c>
      <c r="L4" s="2">
        <v>5.83932735426009</v>
      </c>
      <c r="M4" s="2">
        <v>0.003193821624314898</v>
      </c>
      <c r="N4" s="2">
        <v>0.03393622321873443</v>
      </c>
      <c r="O4" s="2">
        <v>-0.0035475834578973585</v>
      </c>
      <c r="P4" s="2">
        <v>-0.00031390134529147976</v>
      </c>
      <c r="Q4" s="2">
        <v>-0.0067314399601395136</v>
      </c>
      <c r="R4" s="2">
        <v>4550.77851021425</v>
      </c>
      <c r="S4" s="2">
        <v>905.6430991529646</v>
      </c>
      <c r="T4" s="2">
        <v>10.81827977080219</v>
      </c>
      <c r="U4" s="2">
        <v>9532.871415047335</v>
      </c>
      <c r="V4" s="2">
        <v>7781.314661185849</v>
      </c>
      <c r="W4" s="2">
        <v>481.57508096661684</v>
      </c>
      <c r="X4" s="2">
        <v>-7.972097658196291E-05</v>
      </c>
      <c r="Y4" s="2">
        <v>0.1317937219730942</v>
      </c>
      <c r="Z4" s="2">
        <v>0.09555057299451919</v>
      </c>
      <c r="AA4" s="2">
        <v>5.076711509715995</v>
      </c>
      <c r="AB4" s="2">
        <v>0.9297583457897359</v>
      </c>
      <c r="AC4" s="2">
        <v>44.701145989038366</v>
      </c>
      <c r="AD4" s="2">
        <v>0.02770303936223219</v>
      </c>
      <c r="AE4" s="2">
        <v>2.6346337817638266</v>
      </c>
      <c r="AF4" s="2">
        <v>1.6214598903836572</v>
      </c>
      <c r="AG4" s="2">
        <v>20.3280206776283</v>
      </c>
      <c r="AH4" s="2">
        <v>14816.370418535129</v>
      </c>
      <c r="AI4" s="2">
        <v>0.006103637269556552</v>
      </c>
      <c r="AJ4" s="2">
        <v>16.68226706527155</v>
      </c>
      <c r="AK4" s="2">
        <v>1.304155455904335</v>
      </c>
    </row>
    <row r="5" spans="1:37" ht="12">
      <c r="A5" s="17"/>
      <c r="B5" s="3" t="s">
        <v>43</v>
      </c>
      <c r="C5" s="2">
        <v>5.442411559541605</v>
      </c>
      <c r="D5" s="2">
        <v>2.1410687593423017</v>
      </c>
      <c r="E5" s="2">
        <v>0.011320378674638762</v>
      </c>
      <c r="F5" s="2">
        <v>0.06655705032386647</v>
      </c>
      <c r="G5" s="2">
        <v>0.021280518186347783</v>
      </c>
      <c r="H5" s="2">
        <v>0.03299451918285999</v>
      </c>
      <c r="I5" s="2">
        <v>0.11065769805680122</v>
      </c>
      <c r="J5" s="2">
        <v>0.019133034379671152</v>
      </c>
      <c r="K5" s="2">
        <v>0.2854857997010464</v>
      </c>
      <c r="L5" s="2">
        <v>0.9781664175386151</v>
      </c>
      <c r="M5" s="2">
        <v>0.003193821624314898</v>
      </c>
      <c r="N5" s="2">
        <v>0.14684105630293973</v>
      </c>
      <c r="O5" s="2">
        <v>-0.002750373692077727</v>
      </c>
      <c r="P5" s="2">
        <v>-0.00043846537120079723</v>
      </c>
      <c r="Q5" s="2">
        <v>-0.009272546088689588</v>
      </c>
      <c r="R5" s="2">
        <v>4317.743308420529</v>
      </c>
      <c r="S5" s="2">
        <v>866.2270802192327</v>
      </c>
      <c r="T5" s="2">
        <v>-1.0473654708520193</v>
      </c>
      <c r="U5" s="2">
        <v>9081.15519681116</v>
      </c>
      <c r="V5" s="2">
        <v>7324.311447433981</v>
      </c>
      <c r="W5" s="2">
        <v>441.4121263079223</v>
      </c>
      <c r="X5" s="2">
        <v>-0.000901843547583458</v>
      </c>
      <c r="Y5" s="2">
        <v>-0.39678126557050325</v>
      </c>
      <c r="Z5" s="2">
        <v>0.025744892874937718</v>
      </c>
      <c r="AA5" s="2">
        <v>5.3191629297458904</v>
      </c>
      <c r="AB5" s="2">
        <v>1.594930244145491</v>
      </c>
      <c r="AC5" s="2">
        <v>147.12703039362233</v>
      </c>
      <c r="AD5" s="2">
        <v>0.0491778774289985</v>
      </c>
      <c r="AE5" s="2">
        <v>2.958126557050324</v>
      </c>
      <c r="AF5" s="2">
        <v>1.6561136023916292</v>
      </c>
      <c r="AG5" s="2">
        <v>19.33614225211759</v>
      </c>
      <c r="AH5" s="2">
        <v>14014.217105132038</v>
      </c>
      <c r="AI5" s="2">
        <v>-0.0016940707523667167</v>
      </c>
      <c r="AJ5" s="2">
        <v>16.224818136522174</v>
      </c>
      <c r="AK5" s="2">
        <v>1.3757797708021924</v>
      </c>
    </row>
    <row r="6" spans="1:37" ht="12">
      <c r="A6" s="18"/>
      <c r="B6" s="3" t="s">
        <v>44</v>
      </c>
      <c r="C6" s="2">
        <v>5.55951048951049</v>
      </c>
      <c r="D6" s="2">
        <v>2.2211538461538463</v>
      </c>
      <c r="E6" s="2">
        <v>0.004365634365634365</v>
      </c>
      <c r="F6" s="2">
        <v>0.06146853146853147</v>
      </c>
      <c r="G6" s="2">
        <v>0.02468531468531469</v>
      </c>
      <c r="H6" s="2">
        <v>0.03338661338661339</v>
      </c>
      <c r="I6" s="2">
        <v>0.05128871128871128</v>
      </c>
      <c r="J6" s="2">
        <v>0.025224775224775224</v>
      </c>
      <c r="K6" s="2">
        <v>0.28403596403596404</v>
      </c>
      <c r="L6" s="2">
        <v>0.45557442557442573</v>
      </c>
      <c r="M6" s="2">
        <v>0.003356643356643357</v>
      </c>
      <c r="N6" s="2">
        <v>0.02778221778221777</v>
      </c>
      <c r="O6" s="2">
        <v>-0.005314685314685313</v>
      </c>
      <c r="P6" s="2">
        <v>-0.001078921078921079</v>
      </c>
      <c r="Q6" s="2">
        <v>-0.019140859140859147</v>
      </c>
      <c r="R6" s="2">
        <v>4456.202167832168</v>
      </c>
      <c r="S6" s="2">
        <v>902.8792207792208</v>
      </c>
      <c r="T6" s="2">
        <v>1.0174200799200774</v>
      </c>
      <c r="U6" s="2">
        <v>8897.410669330671</v>
      </c>
      <c r="V6" s="2">
        <v>7214.694130869131</v>
      </c>
      <c r="W6" s="2">
        <v>460.9646728271729</v>
      </c>
      <c r="X6" s="2">
        <v>-0.002007992007992008</v>
      </c>
      <c r="Y6" s="2">
        <v>-0.7705194805194806</v>
      </c>
      <c r="Z6" s="2">
        <v>0.020049950049950048</v>
      </c>
      <c r="AA6" s="2">
        <v>5.636373626373627</v>
      </c>
      <c r="AB6" s="2">
        <v>3.067507492507492</v>
      </c>
      <c r="AC6" s="2">
        <v>474.08171828171834</v>
      </c>
      <c r="AD6" s="2">
        <v>0.07182817182817182</v>
      </c>
      <c r="AE6" s="2">
        <v>3.0597002997002996</v>
      </c>
      <c r="AF6" s="2">
        <v>2.168701298701299</v>
      </c>
      <c r="AG6" s="2">
        <v>20.50588161838162</v>
      </c>
      <c r="AH6" s="2">
        <v>14370.286493506495</v>
      </c>
      <c r="AI6" s="2">
        <v>0.004945054945054945</v>
      </c>
      <c r="AJ6" s="2">
        <v>16.277532467532467</v>
      </c>
      <c r="AK6" s="2">
        <v>1.3676723276723277</v>
      </c>
    </row>
    <row r="7" spans="1:37" s="4" customFormat="1" ht="12">
      <c r="A7" s="11"/>
      <c r="B7" s="6" t="s">
        <v>66</v>
      </c>
      <c r="C7" s="5">
        <f>AVERAGE(C3:C6)</f>
        <v>5.507480319318153</v>
      </c>
      <c r="D7" s="5">
        <f aca="true" t="shared" si="0" ref="D7:AK7">AVERAGE(D3:D6)</f>
        <v>2.233499113167256</v>
      </c>
      <c r="E7" s="5">
        <f t="shared" si="0"/>
        <v>0.01178011828552074</v>
      </c>
      <c r="F7" s="5">
        <f t="shared" si="0"/>
        <v>0.053879125019229604</v>
      </c>
      <c r="G7" s="5">
        <f t="shared" si="0"/>
        <v>0.020995911474248424</v>
      </c>
      <c r="H7" s="5">
        <f t="shared" si="0"/>
        <v>0.03441999974996875</v>
      </c>
      <c r="I7" s="5">
        <f t="shared" si="0"/>
        <v>0.05790665403968953</v>
      </c>
      <c r="J7" s="5">
        <f t="shared" si="0"/>
        <v>0.021308073355368135</v>
      </c>
      <c r="K7" s="5">
        <f t="shared" si="0"/>
        <v>0.2860600382339115</v>
      </c>
      <c r="L7" s="5">
        <f t="shared" si="0"/>
        <v>2.184170857454064</v>
      </c>
      <c r="M7" s="5">
        <f t="shared" si="0"/>
        <v>0.003290423777925608</v>
      </c>
      <c r="N7" s="5">
        <f t="shared" si="0"/>
        <v>0.05942350439521136</v>
      </c>
      <c r="O7" s="5">
        <f t="shared" si="0"/>
        <v>-0.0036536551760068406</v>
      </c>
      <c r="P7" s="5">
        <f t="shared" si="0"/>
        <v>-0.000467713145688156</v>
      </c>
      <c r="Q7" s="5">
        <f t="shared" si="0"/>
        <v>-0.007699416045196543</v>
      </c>
      <c r="R7" s="5">
        <f t="shared" si="0"/>
        <v>4443.54458093919</v>
      </c>
      <c r="S7" s="5">
        <f t="shared" si="0"/>
        <v>889.3936185838487</v>
      </c>
      <c r="T7" s="5">
        <f t="shared" si="0"/>
        <v>3.1113501009022797</v>
      </c>
      <c r="U7" s="5">
        <f t="shared" si="0"/>
        <v>9209.736976083641</v>
      </c>
      <c r="V7" s="5">
        <f t="shared" si="0"/>
        <v>7462.878653467691</v>
      </c>
      <c r="W7" s="5">
        <f t="shared" si="0"/>
        <v>463.8082454334399</v>
      </c>
      <c r="X7" s="5">
        <f t="shared" si="0"/>
        <v>-0.0009711774614270922</v>
      </c>
      <c r="Y7" s="5">
        <f t="shared" si="0"/>
        <v>-0.3510676561281344</v>
      </c>
      <c r="Z7" s="5">
        <f t="shared" si="0"/>
        <v>0.04393180402930773</v>
      </c>
      <c r="AA7" s="5">
        <f t="shared" si="0"/>
        <v>5.260022946231381</v>
      </c>
      <c r="AB7" s="5">
        <f t="shared" si="0"/>
        <v>1.6796853954870397</v>
      </c>
      <c r="AC7" s="5">
        <f t="shared" si="0"/>
        <v>177.5586247541264</v>
      </c>
      <c r="AD7" s="5">
        <f t="shared" si="0"/>
        <v>0.044620397773050435</v>
      </c>
      <c r="AE7" s="5">
        <f t="shared" si="0"/>
        <v>2.8006782160084347</v>
      </c>
      <c r="AF7" s="5">
        <f t="shared" si="0"/>
        <v>1.8238980747237459</v>
      </c>
      <c r="AG7" s="5">
        <f t="shared" si="0"/>
        <v>20.33583921566689</v>
      </c>
      <c r="AH7" s="5">
        <f t="shared" si="0"/>
        <v>14342.752008249894</v>
      </c>
      <c r="AI7" s="5">
        <f t="shared" si="0"/>
        <v>0.0021284674328213337</v>
      </c>
      <c r="AJ7" s="5">
        <f t="shared" si="0"/>
        <v>16.464101993988322</v>
      </c>
      <c r="AK7" s="5">
        <f t="shared" si="0"/>
        <v>1.3100151427984725</v>
      </c>
    </row>
    <row r="8" spans="1:37" s="4" customFormat="1" ht="12">
      <c r="A8" s="11"/>
      <c r="B8" s="6" t="s">
        <v>95</v>
      </c>
      <c r="C8" s="5">
        <f>_xlfn.STDEV.P(C3:C6)</f>
        <v>0.0653788650702301</v>
      </c>
      <c r="D8" s="5">
        <f aca="true" t="shared" si="1" ref="D8:AK8">_xlfn.STDEV.P(D3:D6)</f>
        <v>0.06897729575951297</v>
      </c>
      <c r="E8" s="5">
        <f t="shared" si="1"/>
        <v>0.007146967596200322</v>
      </c>
      <c r="F8" s="5">
        <f t="shared" si="1"/>
        <v>0.010668034940916908</v>
      </c>
      <c r="G8" s="5">
        <f t="shared" si="1"/>
        <v>0.002455765008270386</v>
      </c>
      <c r="H8" s="5">
        <f t="shared" si="1"/>
        <v>0.0012995306406839117</v>
      </c>
      <c r="I8" s="5">
        <f t="shared" si="1"/>
        <v>0.033188553334998386</v>
      </c>
      <c r="J8" s="5">
        <f t="shared" si="1"/>
        <v>0.002356276057446329</v>
      </c>
      <c r="K8" s="5">
        <f t="shared" si="1"/>
        <v>0.0019941539933458516</v>
      </c>
      <c r="L8" s="5">
        <f t="shared" si="1"/>
        <v>2.1402021959549167</v>
      </c>
      <c r="M8" s="5">
        <f t="shared" si="1"/>
        <v>9.896224790691847E-05</v>
      </c>
      <c r="N8" s="5">
        <f t="shared" si="1"/>
        <v>0.05052233036180848</v>
      </c>
      <c r="O8" s="5">
        <f t="shared" si="1"/>
        <v>0.0010013581527029227</v>
      </c>
      <c r="P8" s="5">
        <f t="shared" si="1"/>
        <v>0.000381247838242212</v>
      </c>
      <c r="Q8" s="5">
        <f t="shared" si="1"/>
        <v>0.008358212077503265</v>
      </c>
      <c r="R8" s="5">
        <f t="shared" si="1"/>
        <v>82.9460901446838</v>
      </c>
      <c r="S8" s="5">
        <f t="shared" si="1"/>
        <v>16.013598601424814</v>
      </c>
      <c r="T8" s="5">
        <f t="shared" si="1"/>
        <v>4.5604595506756995</v>
      </c>
      <c r="U8" s="5">
        <f t="shared" si="1"/>
        <v>241.0225577811321</v>
      </c>
      <c r="V8" s="5">
        <f t="shared" si="1"/>
        <v>216.1393974851399</v>
      </c>
      <c r="W8" s="5">
        <f t="shared" si="1"/>
        <v>14.84230509118712</v>
      </c>
      <c r="X8" s="5">
        <f t="shared" si="1"/>
        <v>0.0006856139458562337</v>
      </c>
      <c r="Y8" s="5">
        <f t="shared" si="1"/>
        <v>0.32074048075461836</v>
      </c>
      <c r="Z8" s="5">
        <f t="shared" si="1"/>
        <v>0.030235767600201347</v>
      </c>
      <c r="AA8" s="5">
        <f t="shared" si="1"/>
        <v>0.24613757202659084</v>
      </c>
      <c r="AB8" s="5">
        <f t="shared" si="1"/>
        <v>0.8368972357839718</v>
      </c>
      <c r="AC8" s="5">
        <f t="shared" si="1"/>
        <v>176.24871686539424</v>
      </c>
      <c r="AD8" s="5">
        <f t="shared" si="1"/>
        <v>0.017802321479909712</v>
      </c>
      <c r="AE8" s="5">
        <f t="shared" si="1"/>
        <v>0.21340475088022332</v>
      </c>
      <c r="AF8" s="5">
        <f t="shared" si="1"/>
        <v>0.21717979789710504</v>
      </c>
      <c r="AG8" s="5">
        <f t="shared" si="1"/>
        <v>0.6575961447811223</v>
      </c>
      <c r="AH8" s="5">
        <f t="shared" si="1"/>
        <v>301.16635781350254</v>
      </c>
      <c r="AI8" s="5">
        <f t="shared" si="1"/>
        <v>0.0034337734733359895</v>
      </c>
      <c r="AJ8" s="5">
        <f t="shared" si="1"/>
        <v>0.21377288543019274</v>
      </c>
      <c r="AK8" s="5">
        <f t="shared" si="1"/>
        <v>0.07332210897861675</v>
      </c>
    </row>
    <row r="9" spans="1:21" s="4" customFormat="1" ht="12">
      <c r="A9" s="8"/>
      <c r="B9" s="6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</row>
    <row r="10" spans="1:37" ht="12">
      <c r="A10" s="9"/>
      <c r="B10" s="3" t="s">
        <v>115</v>
      </c>
      <c r="C10" s="2">
        <v>5.5</v>
      </c>
      <c r="D10" s="2">
        <v>1.66</v>
      </c>
      <c r="F10" s="2">
        <v>0.28</v>
      </c>
      <c r="G10" s="2">
        <v>0.04</v>
      </c>
      <c r="H10" s="2">
        <v>0.043</v>
      </c>
      <c r="N10" s="2">
        <v>0.065</v>
      </c>
      <c r="R10" s="2">
        <v>4946</v>
      </c>
      <c r="S10" s="2">
        <v>1024</v>
      </c>
      <c r="T10" s="2">
        <v>10.9</v>
      </c>
      <c r="U10" s="2" t="s">
        <v>69</v>
      </c>
      <c r="V10" s="2">
        <v>7957</v>
      </c>
      <c r="W10" s="2" t="s">
        <v>67</v>
      </c>
      <c r="AA10" s="2">
        <v>34.7</v>
      </c>
      <c r="AB10" s="2">
        <v>3.66</v>
      </c>
      <c r="AC10" s="2">
        <v>142</v>
      </c>
      <c r="AD10" s="2">
        <v>0.182</v>
      </c>
      <c r="AE10" s="2">
        <v>19.4</v>
      </c>
      <c r="AF10" s="2">
        <v>2.34</v>
      </c>
      <c r="AG10" s="2">
        <v>25.6</v>
      </c>
      <c r="AH10" s="2" t="s">
        <v>68</v>
      </c>
      <c r="AJ10" s="2">
        <v>18</v>
      </c>
      <c r="AK10" s="2">
        <v>1.4</v>
      </c>
    </row>
    <row r="11" spans="1:37" ht="12">
      <c r="A11" s="15" t="s">
        <v>122</v>
      </c>
      <c r="B11" s="3" t="s">
        <v>111</v>
      </c>
      <c r="C11" s="10">
        <f>SUM(C7/C10)</f>
        <v>1.0013600580578461</v>
      </c>
      <c r="D11" s="10">
        <f aca="true" t="shared" si="2" ref="D11:AK11">SUM(D7/D10)</f>
        <v>1.3454813934742507</v>
      </c>
      <c r="E11" s="10"/>
      <c r="F11" s="10">
        <f t="shared" si="2"/>
        <v>0.19242544649724858</v>
      </c>
      <c r="G11" s="10">
        <f t="shared" si="2"/>
        <v>0.5248977868562106</v>
      </c>
      <c r="H11" s="10">
        <f t="shared" si="2"/>
        <v>0.8004651104643895</v>
      </c>
      <c r="I11" s="10"/>
      <c r="J11" s="10"/>
      <c r="K11" s="10"/>
      <c r="L11" s="10"/>
      <c r="M11" s="10"/>
      <c r="N11" s="10">
        <f t="shared" si="2"/>
        <v>0.9142077599263285</v>
      </c>
      <c r="O11" s="10"/>
      <c r="P11" s="10"/>
      <c r="Q11" s="10"/>
      <c r="R11" s="10">
        <f t="shared" si="2"/>
        <v>0.8984117632307299</v>
      </c>
      <c r="S11" s="10">
        <f t="shared" si="2"/>
        <v>0.8685484556482898</v>
      </c>
      <c r="T11" s="10">
        <f t="shared" si="2"/>
        <v>0.2854449633855302</v>
      </c>
      <c r="U11" s="10"/>
      <c r="V11" s="10">
        <f t="shared" si="2"/>
        <v>0.9379010498262776</v>
      </c>
      <c r="W11" s="10"/>
      <c r="X11" s="10"/>
      <c r="Y11" s="10"/>
      <c r="Z11" s="10"/>
      <c r="AA11" s="10">
        <f t="shared" si="2"/>
        <v>0.15158567568390144</v>
      </c>
      <c r="AB11" s="10">
        <f t="shared" si="2"/>
        <v>0.45893043592542065</v>
      </c>
      <c r="AC11" s="10">
        <f t="shared" si="2"/>
        <v>1.250412850381172</v>
      </c>
      <c r="AD11" s="10">
        <f t="shared" si="2"/>
        <v>0.24516702073104635</v>
      </c>
      <c r="AE11" s="10">
        <f t="shared" si="2"/>
        <v>0.14436485649528014</v>
      </c>
      <c r="AF11" s="10">
        <f t="shared" si="2"/>
        <v>0.7794436216768146</v>
      </c>
      <c r="AG11" s="10">
        <f t="shared" si="2"/>
        <v>0.7943687193619878</v>
      </c>
      <c r="AH11" s="10"/>
      <c r="AI11" s="10"/>
      <c r="AJ11" s="10">
        <f t="shared" si="2"/>
        <v>0.9146723329993512</v>
      </c>
      <c r="AK11" s="10">
        <f t="shared" si="2"/>
        <v>0.935725101998909</v>
      </c>
    </row>
    <row r="12" spans="1:2" ht="12">
      <c r="A12" s="9"/>
      <c r="B12" s="3"/>
    </row>
    <row r="13" spans="1:37" ht="12" customHeight="1">
      <c r="A13" s="12" t="s">
        <v>121</v>
      </c>
      <c r="B13" s="3" t="s">
        <v>118</v>
      </c>
      <c r="C13" s="2">
        <v>0.0215</v>
      </c>
      <c r="D13" s="2">
        <v>0.7614</v>
      </c>
      <c r="E13" s="2">
        <v>0.0983</v>
      </c>
      <c r="F13" s="2">
        <v>0.1473</v>
      </c>
      <c r="G13" s="2">
        <v>0.0366</v>
      </c>
      <c r="H13" s="2">
        <v>0.0021</v>
      </c>
      <c r="I13" s="2">
        <v>0.1636</v>
      </c>
      <c r="J13" s="2">
        <v>0.0034</v>
      </c>
      <c r="K13" s="2">
        <v>0.0026</v>
      </c>
      <c r="L13" s="2">
        <v>10.0087</v>
      </c>
      <c r="M13" s="2">
        <v>0.0003</v>
      </c>
      <c r="N13" s="2">
        <v>0.0793</v>
      </c>
      <c r="O13" s="2">
        <v>0.0237</v>
      </c>
      <c r="P13" s="2">
        <v>0.0078</v>
      </c>
      <c r="Q13" s="2">
        <v>0.0283</v>
      </c>
      <c r="R13" s="2">
        <v>150.9966</v>
      </c>
      <c r="S13" s="2">
        <v>9.2343</v>
      </c>
      <c r="T13" s="2">
        <v>74.987</v>
      </c>
      <c r="U13" s="2">
        <v>1.7557</v>
      </c>
      <c r="V13" s="2">
        <v>107.8631</v>
      </c>
      <c r="W13" s="2">
        <v>937.814</v>
      </c>
      <c r="X13" s="2">
        <v>0.0287</v>
      </c>
      <c r="Y13" s="2">
        <v>2.7017</v>
      </c>
      <c r="Z13" s="2">
        <v>0.1735</v>
      </c>
      <c r="AA13" s="2">
        <v>1.4819</v>
      </c>
      <c r="AB13" s="2">
        <v>1.7895</v>
      </c>
      <c r="AC13" s="2">
        <v>239.7988</v>
      </c>
      <c r="AD13" s="2">
        <v>0.0531</v>
      </c>
      <c r="AE13" s="2">
        <v>1.2549</v>
      </c>
      <c r="AF13" s="2">
        <v>1.1309</v>
      </c>
      <c r="AG13" s="2">
        <v>67.0849</v>
      </c>
      <c r="AH13" s="2">
        <v>7.4284</v>
      </c>
      <c r="AI13" s="2">
        <v>0.0311</v>
      </c>
      <c r="AJ13" s="2">
        <v>0.0338</v>
      </c>
      <c r="AK13" s="2">
        <v>0.0183</v>
      </c>
    </row>
    <row r="14" spans="1:37" ht="12">
      <c r="A14" s="13"/>
      <c r="B14" s="3" t="s">
        <v>37</v>
      </c>
      <c r="C14" s="2">
        <v>0.0147</v>
      </c>
      <c r="D14" s="2">
        <v>0.0488</v>
      </c>
      <c r="E14" s="2">
        <v>0.0658</v>
      </c>
      <c r="F14" s="2">
        <v>0.159</v>
      </c>
      <c r="G14" s="2">
        <v>0.0167</v>
      </c>
      <c r="H14" s="2">
        <v>0.0014</v>
      </c>
      <c r="I14" s="2">
        <v>0.0805</v>
      </c>
      <c r="J14" s="2">
        <v>0.0023</v>
      </c>
      <c r="K14" s="2">
        <v>0.0022</v>
      </c>
      <c r="L14" s="2">
        <v>0.596</v>
      </c>
      <c r="M14" s="2">
        <v>0.0002</v>
      </c>
      <c r="N14" s="2">
        <v>0.057</v>
      </c>
      <c r="O14" s="2">
        <v>0.0288</v>
      </c>
      <c r="P14" s="2">
        <v>0.0026</v>
      </c>
      <c r="Q14" s="2">
        <v>0.0501</v>
      </c>
      <c r="R14" s="2">
        <v>86.8033</v>
      </c>
      <c r="S14" s="2">
        <v>1.3217</v>
      </c>
      <c r="T14" s="2">
        <v>37.5957</v>
      </c>
      <c r="U14" s="2">
        <v>1.1565</v>
      </c>
      <c r="V14" s="2">
        <v>38.6048</v>
      </c>
      <c r="W14" s="2">
        <v>30.0006</v>
      </c>
      <c r="X14" s="2">
        <v>0.0045</v>
      </c>
      <c r="Y14" s="2">
        <v>0.3923</v>
      </c>
      <c r="Z14" s="2">
        <v>0.0593</v>
      </c>
      <c r="AA14" s="2">
        <v>1.7972</v>
      </c>
      <c r="AB14" s="2">
        <v>0.5164</v>
      </c>
      <c r="AC14" s="2">
        <v>48.1801</v>
      </c>
      <c r="AD14" s="2">
        <v>0.0293</v>
      </c>
      <c r="AE14" s="2">
        <v>1.1884</v>
      </c>
      <c r="AF14" s="2">
        <v>0.5382</v>
      </c>
      <c r="AG14" s="2">
        <v>2.2296</v>
      </c>
      <c r="AH14" s="2">
        <v>4.154</v>
      </c>
      <c r="AI14" s="2">
        <v>0.0184</v>
      </c>
      <c r="AJ14" s="2">
        <v>0.022</v>
      </c>
      <c r="AK14" s="2">
        <v>0.13</v>
      </c>
    </row>
    <row r="15" spans="1:37" ht="12">
      <c r="A15" s="13"/>
      <c r="B15" s="3" t="s">
        <v>38</v>
      </c>
      <c r="C15" s="2">
        <v>0.0197</v>
      </c>
      <c r="D15" s="2">
        <v>0.114</v>
      </c>
      <c r="E15" s="2">
        <v>0.0857</v>
      </c>
      <c r="F15" s="2">
        <v>0.1447</v>
      </c>
      <c r="G15" s="2">
        <v>0.0135</v>
      </c>
      <c r="H15" s="2">
        <v>0.0356</v>
      </c>
      <c r="I15" s="2">
        <v>0.0945</v>
      </c>
      <c r="J15" s="2">
        <v>0.0017</v>
      </c>
      <c r="K15" s="2">
        <v>0.0025</v>
      </c>
      <c r="L15" s="2">
        <v>0.8884</v>
      </c>
      <c r="M15" s="2">
        <v>0.0002</v>
      </c>
      <c r="N15" s="2">
        <v>0.0641</v>
      </c>
      <c r="O15" s="2">
        <v>0.0184</v>
      </c>
      <c r="P15" s="2">
        <v>0.0007</v>
      </c>
      <c r="Q15" s="2">
        <v>0.0885</v>
      </c>
      <c r="R15" s="2">
        <v>132.4069</v>
      </c>
      <c r="S15" s="2">
        <v>2.5389</v>
      </c>
      <c r="T15" s="2">
        <v>43.5775</v>
      </c>
      <c r="U15" s="2">
        <v>0.9819</v>
      </c>
      <c r="V15" s="2">
        <v>20.3766</v>
      </c>
      <c r="W15" s="2">
        <v>72.4778</v>
      </c>
      <c r="X15" s="2">
        <v>0.0041</v>
      </c>
      <c r="Y15" s="2">
        <v>0.1548</v>
      </c>
      <c r="Z15" s="2">
        <v>0.0423</v>
      </c>
      <c r="AA15" s="2">
        <v>1.8163</v>
      </c>
      <c r="AB15" s="2">
        <v>1.481</v>
      </c>
      <c r="AC15" s="2">
        <v>166.0658</v>
      </c>
      <c r="AD15" s="2">
        <v>0.0571</v>
      </c>
      <c r="AE15" s="2">
        <v>1.3353</v>
      </c>
      <c r="AF15" s="2">
        <v>1.5853</v>
      </c>
      <c r="AG15" s="2">
        <v>2.2673</v>
      </c>
      <c r="AH15" s="2">
        <v>9.7144</v>
      </c>
      <c r="AI15" s="2">
        <v>0.0316</v>
      </c>
      <c r="AJ15" s="2">
        <v>0.0171</v>
      </c>
      <c r="AK15" s="2">
        <v>0.1307</v>
      </c>
    </row>
    <row r="16" spans="1:37" ht="12">
      <c r="A16" s="13"/>
      <c r="B16" s="3" t="s">
        <v>39</v>
      </c>
      <c r="C16" s="2">
        <v>0.0231</v>
      </c>
      <c r="D16" s="2">
        <v>0.2271</v>
      </c>
      <c r="E16" s="2">
        <v>0.1352</v>
      </c>
      <c r="F16" s="2">
        <v>0.2013</v>
      </c>
      <c r="G16" s="2">
        <v>0.0129</v>
      </c>
      <c r="H16" s="2">
        <v>0.0027</v>
      </c>
      <c r="I16" s="2">
        <v>0.2115</v>
      </c>
      <c r="J16" s="2">
        <v>0.0093</v>
      </c>
      <c r="K16" s="2">
        <v>0.0022</v>
      </c>
      <c r="L16" s="2">
        <v>9.2828</v>
      </c>
      <c r="M16" s="2">
        <v>0.0001</v>
      </c>
      <c r="N16" s="2">
        <v>0.0927</v>
      </c>
      <c r="O16" s="2">
        <v>0.014</v>
      </c>
      <c r="P16" s="2">
        <v>0.0005</v>
      </c>
      <c r="Q16" s="2">
        <v>0.0246</v>
      </c>
      <c r="R16" s="2">
        <v>130.4185</v>
      </c>
      <c r="S16" s="2">
        <v>2.6206</v>
      </c>
      <c r="T16" s="2">
        <v>32.6408</v>
      </c>
      <c r="U16" s="2">
        <v>1.4878</v>
      </c>
      <c r="V16" s="2">
        <v>24.1494</v>
      </c>
      <c r="W16" s="2">
        <v>71.7372</v>
      </c>
      <c r="X16" s="2">
        <v>0.0021</v>
      </c>
      <c r="Y16" s="2">
        <v>3.4458</v>
      </c>
      <c r="Z16" s="2">
        <v>0.0589</v>
      </c>
      <c r="AA16" s="2">
        <v>2.1904</v>
      </c>
      <c r="AB16" s="2">
        <v>8.6424</v>
      </c>
      <c r="AC16" s="2">
        <v>1532.6902</v>
      </c>
      <c r="AD16" s="2">
        <v>0.2295</v>
      </c>
      <c r="AE16" s="2">
        <v>2.5979</v>
      </c>
      <c r="AF16" s="2">
        <v>3.3362</v>
      </c>
      <c r="AG16" s="2">
        <v>1.074</v>
      </c>
      <c r="AH16" s="2">
        <v>11.288</v>
      </c>
      <c r="AI16" s="2">
        <v>0.0246</v>
      </c>
      <c r="AJ16" s="2">
        <v>0.1833</v>
      </c>
      <c r="AK16" s="2">
        <v>0.1307</v>
      </c>
    </row>
    <row r="17" spans="1:37" ht="12">
      <c r="A17" s="13"/>
      <c r="B17" s="3" t="s">
        <v>40</v>
      </c>
      <c r="C17" s="2">
        <v>0.0173</v>
      </c>
      <c r="D17" s="2">
        <v>0.2183</v>
      </c>
      <c r="E17" s="2">
        <v>0.1188</v>
      </c>
      <c r="F17" s="2">
        <v>0.1274</v>
      </c>
      <c r="G17" s="2">
        <v>0.0182</v>
      </c>
      <c r="H17" s="2">
        <v>0.0125</v>
      </c>
      <c r="I17" s="2">
        <v>0.1165</v>
      </c>
      <c r="J17" s="2">
        <v>0.0043</v>
      </c>
      <c r="K17" s="2">
        <v>0.0018</v>
      </c>
      <c r="L17" s="2">
        <v>10.2503</v>
      </c>
      <c r="M17" s="2">
        <v>0.0001</v>
      </c>
      <c r="N17" s="2">
        <v>0.1048</v>
      </c>
      <c r="O17" s="2">
        <v>0.0538</v>
      </c>
      <c r="P17" s="2">
        <v>0.0022</v>
      </c>
      <c r="Q17" s="2">
        <v>0.0531</v>
      </c>
      <c r="R17" s="2">
        <v>100.654</v>
      </c>
      <c r="S17" s="2">
        <v>2.0684</v>
      </c>
      <c r="T17" s="2">
        <v>34.3177</v>
      </c>
      <c r="U17" s="2">
        <v>2.6308</v>
      </c>
      <c r="V17" s="2">
        <v>27.4646</v>
      </c>
      <c r="W17" s="2">
        <v>44.7721</v>
      </c>
      <c r="X17" s="2">
        <v>0.0017</v>
      </c>
      <c r="Y17" s="2">
        <v>2.7168</v>
      </c>
      <c r="Z17" s="2">
        <v>0.1108</v>
      </c>
      <c r="AA17" s="2">
        <v>1.2711</v>
      </c>
      <c r="AB17" s="2">
        <v>1.5345</v>
      </c>
      <c r="AC17" s="2">
        <v>251.4921</v>
      </c>
      <c r="AD17" s="2">
        <v>0.0515</v>
      </c>
      <c r="AE17" s="2">
        <v>1.3424</v>
      </c>
      <c r="AF17" s="2">
        <v>0.9962</v>
      </c>
      <c r="AG17" s="2">
        <v>1.4372</v>
      </c>
      <c r="AH17" s="2">
        <v>6.7819</v>
      </c>
      <c r="AI17" s="2">
        <v>0.0228</v>
      </c>
      <c r="AJ17" s="2">
        <v>0.0477</v>
      </c>
      <c r="AK17" s="2">
        <v>0.0564</v>
      </c>
    </row>
    <row r="18" spans="1:37" ht="12">
      <c r="A18" s="14"/>
      <c r="B18" s="3" t="s">
        <v>119</v>
      </c>
      <c r="C18" s="2">
        <v>0.019259999999999996</v>
      </c>
      <c r="D18" s="2">
        <v>0.15205000000000002</v>
      </c>
      <c r="E18" s="2">
        <v>0.10076</v>
      </c>
      <c r="F18" s="2">
        <v>0.15594000000000002</v>
      </c>
      <c r="G18" s="2">
        <v>0.019579999999999997</v>
      </c>
      <c r="H18" s="2">
        <v>0.01086</v>
      </c>
      <c r="I18" s="2">
        <v>0.13332000000000002</v>
      </c>
      <c r="J18" s="2">
        <v>0.0042</v>
      </c>
      <c r="K18" s="2">
        <v>0.0022600000000000003</v>
      </c>
      <c r="L18" s="2">
        <v>6.20524</v>
      </c>
      <c r="M18" s="2">
        <v>0.00018</v>
      </c>
      <c r="N18" s="2">
        <v>0.07958000000000001</v>
      </c>
      <c r="O18" s="2">
        <v>0.027739999999999997</v>
      </c>
      <c r="P18" s="2">
        <v>0.00276</v>
      </c>
      <c r="Q18" s="2">
        <v>0.048920000000000005</v>
      </c>
      <c r="R18" s="2">
        <v>120.25585999999998</v>
      </c>
      <c r="S18" s="2">
        <v>2.1374</v>
      </c>
      <c r="T18" s="2">
        <v>37.032925000000006</v>
      </c>
      <c r="U18" s="2">
        <v>1.6025399999999999</v>
      </c>
      <c r="V18" s="2">
        <v>27.64885</v>
      </c>
      <c r="W18" s="2">
        <v>54.746925</v>
      </c>
      <c r="X18" s="2">
        <v>0.00822</v>
      </c>
      <c r="Y18" s="2">
        <v>1.8822800000000002</v>
      </c>
      <c r="Z18" s="2">
        <v>0.08896</v>
      </c>
      <c r="AA18" s="2">
        <v>1.7113800000000001</v>
      </c>
      <c r="AB18" s="2">
        <v>1.3303500000000001</v>
      </c>
      <c r="AC18" s="2">
        <v>155.246</v>
      </c>
      <c r="AD18" s="2">
        <v>0.0841</v>
      </c>
      <c r="AE18" s="2">
        <v>1.54378</v>
      </c>
      <c r="AF18" s="2">
        <v>1.51736</v>
      </c>
      <c r="AG18" s="2">
        <v>1.752025</v>
      </c>
      <c r="AH18" s="2">
        <v>7.873340000000001</v>
      </c>
      <c r="AI18" s="2">
        <v>0.0257</v>
      </c>
      <c r="AJ18" s="2">
        <v>0.06078</v>
      </c>
      <c r="AK18" s="2">
        <v>0.09322000000000001</v>
      </c>
    </row>
    <row r="19" spans="1:2" ht="12">
      <c r="A19" s="9"/>
      <c r="B19" s="3"/>
    </row>
    <row r="20" spans="1:37" ht="12">
      <c r="A20" s="12" t="s">
        <v>120</v>
      </c>
      <c r="B20" s="3" t="s">
        <v>34</v>
      </c>
      <c r="C20" s="2">
        <v>98.8327</v>
      </c>
      <c r="D20" s="2">
        <v>97.1186</v>
      </c>
      <c r="E20" s="2">
        <v>97.5674</v>
      </c>
      <c r="F20" s="2">
        <v>96.9454</v>
      </c>
      <c r="G20" s="2">
        <v>98.1778</v>
      </c>
      <c r="H20" s="2">
        <v>99.033</v>
      </c>
      <c r="K20" s="2">
        <v>99.7237</v>
      </c>
      <c r="L20" s="2">
        <v>97.8007</v>
      </c>
      <c r="M20" s="2">
        <v>98.7613</v>
      </c>
      <c r="N20" s="2">
        <v>100.0769</v>
      </c>
      <c r="O20" s="2">
        <v>99.4533</v>
      </c>
      <c r="P20" s="2">
        <v>93.9755</v>
      </c>
      <c r="Q20" s="2">
        <v>94.9353</v>
      </c>
      <c r="R20" s="2">
        <v>93.8846</v>
      </c>
      <c r="S20" s="2">
        <v>90.39</v>
      </c>
      <c r="T20" s="2">
        <v>101.0818</v>
      </c>
      <c r="U20" s="2">
        <v>99.4988</v>
      </c>
      <c r="V20" s="2">
        <v>108.0654</v>
      </c>
      <c r="W20" s="2">
        <v>93.0173</v>
      </c>
      <c r="X20" s="2">
        <v>99.2028</v>
      </c>
      <c r="Y20" s="2">
        <v>98.2154</v>
      </c>
      <c r="Z20" s="2">
        <v>98.9446</v>
      </c>
      <c r="AA20" s="2">
        <v>98.6166</v>
      </c>
      <c r="AB20" s="2">
        <v>98.967</v>
      </c>
      <c r="AC20" s="2">
        <v>99.3828</v>
      </c>
      <c r="AD20" s="2">
        <v>99.2338</v>
      </c>
      <c r="AE20" s="2">
        <v>99.2598</v>
      </c>
      <c r="AF20" s="2">
        <v>100.2711</v>
      </c>
      <c r="AG20" s="2">
        <v>99.3052</v>
      </c>
      <c r="AH20" s="2">
        <v>95.1101</v>
      </c>
      <c r="AI20" s="2">
        <v>99.8546</v>
      </c>
      <c r="AJ20" s="2">
        <v>101.0019</v>
      </c>
      <c r="AK20" s="2">
        <v>101.9076</v>
      </c>
    </row>
    <row r="21" spans="1:37" ht="12">
      <c r="A21" s="13"/>
      <c r="B21" s="3" t="s">
        <v>35</v>
      </c>
      <c r="C21" s="2">
        <v>101.555</v>
      </c>
      <c r="D21" s="2">
        <v>99.8708</v>
      </c>
      <c r="E21" s="2">
        <v>93.4886</v>
      </c>
      <c r="F21" s="2">
        <v>92.6</v>
      </c>
      <c r="G21" s="2">
        <v>100.7685</v>
      </c>
      <c r="H21" s="2">
        <v>97.8257</v>
      </c>
      <c r="K21" s="2">
        <v>103.6312</v>
      </c>
      <c r="L21" s="2">
        <v>100.5013</v>
      </c>
      <c r="M21" s="2">
        <v>100.2539</v>
      </c>
      <c r="N21" s="2">
        <v>98.1226</v>
      </c>
      <c r="O21" s="2">
        <v>100.5309</v>
      </c>
      <c r="P21" s="2">
        <v>88.1304</v>
      </c>
      <c r="Q21" s="2">
        <v>91.4957</v>
      </c>
      <c r="R21" s="2">
        <v>94.0563</v>
      </c>
      <c r="S21" s="2">
        <v>90.9612</v>
      </c>
      <c r="T21" s="2">
        <v>100.6925</v>
      </c>
      <c r="U21" s="2">
        <v>102.1663</v>
      </c>
      <c r="V21" s="2">
        <v>109.9097</v>
      </c>
      <c r="W21" s="2">
        <v>94.7495</v>
      </c>
      <c r="X21" s="2">
        <v>98.147</v>
      </c>
      <c r="Y21" s="2">
        <v>98.9049</v>
      </c>
      <c r="Z21" s="2">
        <v>99.4234</v>
      </c>
      <c r="AA21" s="2">
        <v>99.2016</v>
      </c>
      <c r="AB21" s="2">
        <v>97.1613</v>
      </c>
      <c r="AC21" s="2">
        <v>99.8995</v>
      </c>
      <c r="AD21" s="2">
        <v>98.3319</v>
      </c>
      <c r="AE21" s="2">
        <v>99.2448</v>
      </c>
      <c r="AF21" s="2">
        <v>100.1461</v>
      </c>
      <c r="AG21" s="2">
        <v>100.3103</v>
      </c>
      <c r="AH21" s="2">
        <v>97.0086</v>
      </c>
      <c r="AI21" s="2">
        <v>99.5345</v>
      </c>
      <c r="AJ21" s="2">
        <v>101.3493</v>
      </c>
      <c r="AK21" s="2">
        <v>103.9556</v>
      </c>
    </row>
    <row r="22" spans="1:37" ht="12">
      <c r="A22" s="13"/>
      <c r="B22" s="3" t="s">
        <v>36</v>
      </c>
      <c r="C22" s="2">
        <v>99.6471</v>
      </c>
      <c r="D22" s="2">
        <v>98.818</v>
      </c>
      <c r="E22" s="2">
        <v>91.7583</v>
      </c>
      <c r="F22" s="2">
        <v>91.7395</v>
      </c>
      <c r="G22" s="2">
        <v>99.4041</v>
      </c>
      <c r="H22" s="2">
        <v>97.0842</v>
      </c>
      <c r="K22" s="2">
        <v>102.4653</v>
      </c>
      <c r="L22" s="2">
        <v>98.9452</v>
      </c>
      <c r="M22" s="2">
        <v>99.2253</v>
      </c>
      <c r="N22" s="2">
        <v>99.7803</v>
      </c>
      <c r="O22" s="2">
        <v>100.3029</v>
      </c>
      <c r="P22" s="2">
        <v>87.1102</v>
      </c>
      <c r="Q22" s="2">
        <v>88.9036</v>
      </c>
      <c r="R22" s="2">
        <v>91.8367</v>
      </c>
      <c r="S22" s="2">
        <v>89.2097</v>
      </c>
      <c r="T22" s="2">
        <v>101.4025</v>
      </c>
      <c r="U22" s="2">
        <v>101.7396</v>
      </c>
      <c r="V22" s="2">
        <v>107.688</v>
      </c>
      <c r="W22" s="2">
        <v>91.8946</v>
      </c>
      <c r="X22" s="2">
        <v>96.7516</v>
      </c>
      <c r="Y22" s="2">
        <v>96.6223</v>
      </c>
      <c r="Z22" s="2">
        <v>98.0459</v>
      </c>
      <c r="AA22" s="2">
        <v>97.9842</v>
      </c>
      <c r="AB22" s="2">
        <v>96.55</v>
      </c>
      <c r="AC22" s="2">
        <v>98.9691</v>
      </c>
      <c r="AD22" s="2">
        <v>97.929</v>
      </c>
      <c r="AE22" s="2">
        <v>98.0433</v>
      </c>
      <c r="AF22" s="2">
        <v>99.1723</v>
      </c>
      <c r="AG22" s="2">
        <v>98.7501</v>
      </c>
      <c r="AH22" s="2">
        <v>97.4206</v>
      </c>
      <c r="AI22" s="2">
        <v>96.5067</v>
      </c>
      <c r="AJ22" s="2">
        <v>97.7176</v>
      </c>
      <c r="AK22" s="2">
        <v>101.5121</v>
      </c>
    </row>
    <row r="23" spans="1:37" ht="12">
      <c r="A23" s="13"/>
      <c r="B23" s="3" t="s">
        <v>65</v>
      </c>
      <c r="C23" s="2">
        <v>99.8581</v>
      </c>
      <c r="D23" s="2">
        <v>99.4694</v>
      </c>
      <c r="E23" s="2">
        <v>94.421</v>
      </c>
      <c r="F23" s="2">
        <v>92.9445</v>
      </c>
      <c r="G23" s="2">
        <v>99.6337</v>
      </c>
      <c r="H23" s="2">
        <v>98.6822</v>
      </c>
      <c r="K23" s="2">
        <v>101.9823</v>
      </c>
      <c r="L23" s="2">
        <v>99.5949</v>
      </c>
      <c r="M23" s="2">
        <v>99.4532</v>
      </c>
      <c r="N23" s="2">
        <v>98.7496</v>
      </c>
      <c r="O23" s="2">
        <v>98.1844</v>
      </c>
      <c r="P23" s="2">
        <v>84.414</v>
      </c>
      <c r="Q23" s="2">
        <v>89.3183</v>
      </c>
      <c r="R23" s="2">
        <v>94.2429</v>
      </c>
      <c r="S23" s="2">
        <v>89.9655</v>
      </c>
      <c r="T23" s="2">
        <v>99.7539</v>
      </c>
      <c r="U23" s="2">
        <v>101.1821</v>
      </c>
      <c r="V23" s="2">
        <v>107.9444</v>
      </c>
      <c r="W23" s="2">
        <v>94.5306</v>
      </c>
      <c r="X23" s="2">
        <v>95.7576</v>
      </c>
      <c r="Y23" s="2">
        <v>95.7233</v>
      </c>
      <c r="Z23" s="2">
        <v>97.3715</v>
      </c>
      <c r="AA23" s="2">
        <v>99.4607</v>
      </c>
      <c r="AB23" s="2">
        <v>96.8589</v>
      </c>
      <c r="AC23" s="2">
        <v>98.8759</v>
      </c>
      <c r="AD23" s="2">
        <v>98.7882</v>
      </c>
      <c r="AE23" s="2">
        <v>99.8844</v>
      </c>
      <c r="AF23" s="2">
        <v>100.9921</v>
      </c>
      <c r="AG23" s="2">
        <v>97.5987</v>
      </c>
      <c r="AH23" s="2">
        <v>101.9371</v>
      </c>
      <c r="AI23" s="2">
        <v>101.5088</v>
      </c>
      <c r="AJ23" s="2">
        <v>103.8471</v>
      </c>
      <c r="AK23" s="2">
        <v>105.84</v>
      </c>
    </row>
    <row r="24" spans="1:37" ht="12">
      <c r="A24" s="14"/>
      <c r="B24" s="3" t="s">
        <v>93</v>
      </c>
      <c r="C24" s="2">
        <v>99.973225</v>
      </c>
      <c r="D24" s="2">
        <v>98.8192</v>
      </c>
      <c r="E24" s="2">
        <v>94.308825</v>
      </c>
      <c r="F24" s="2">
        <v>93.55735</v>
      </c>
      <c r="G24" s="2">
        <v>99.496025</v>
      </c>
      <c r="H24" s="2">
        <v>98.156275</v>
      </c>
      <c r="K24" s="2">
        <v>101.950625</v>
      </c>
      <c r="L24" s="2">
        <v>99.210525</v>
      </c>
      <c r="M24" s="2">
        <v>99.423425</v>
      </c>
      <c r="N24" s="2">
        <v>99.18235</v>
      </c>
      <c r="O24" s="2">
        <v>99.617875</v>
      </c>
      <c r="P24" s="2">
        <v>88.40752499999999</v>
      </c>
      <c r="Q24" s="2">
        <v>91.16322499999998</v>
      </c>
      <c r="R24" s="2">
        <v>93.505125</v>
      </c>
      <c r="S24" s="2">
        <v>90.1316</v>
      </c>
      <c r="T24" s="2">
        <v>100.73267499999999</v>
      </c>
      <c r="U24" s="2">
        <v>101.1467</v>
      </c>
      <c r="V24" s="2">
        <v>108.40187499999999</v>
      </c>
      <c r="W24" s="2">
        <v>93.54799999999999</v>
      </c>
      <c r="X24" s="2">
        <v>97.46475000000001</v>
      </c>
      <c r="Y24" s="2">
        <v>97.366475</v>
      </c>
      <c r="Z24" s="2">
        <v>98.44635</v>
      </c>
      <c r="AA24" s="2">
        <v>98.815775</v>
      </c>
      <c r="AB24" s="2">
        <v>97.3843</v>
      </c>
      <c r="AC24" s="2">
        <v>99.281825</v>
      </c>
      <c r="AD24" s="2">
        <v>98.570725</v>
      </c>
      <c r="AE24" s="2">
        <v>99.10807499999999</v>
      </c>
      <c r="AF24" s="2">
        <v>100.14540000000001</v>
      </c>
      <c r="AG24" s="2">
        <v>98.991075</v>
      </c>
      <c r="AH24" s="2">
        <v>97.86909999999999</v>
      </c>
      <c r="AI24" s="2">
        <v>99.35115</v>
      </c>
      <c r="AJ24" s="2">
        <v>100.978975</v>
      </c>
      <c r="AK24" s="2">
        <v>103.30382500000002</v>
      </c>
    </row>
    <row r="25" spans="1:37" ht="12">
      <c r="A25" s="8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ht="12">
      <c r="A26" s="12" t="s">
        <v>99</v>
      </c>
      <c r="B26" s="3" t="s">
        <v>45</v>
      </c>
      <c r="C26" s="2">
        <v>3.618137450199203</v>
      </c>
      <c r="D26" s="2">
        <v>1.6697335657370518</v>
      </c>
      <c r="F26" s="2">
        <v>0.09194721115537849</v>
      </c>
      <c r="G26" s="2">
        <v>0.02266434262948207</v>
      </c>
      <c r="H26" s="2">
        <v>0.044257968127490034</v>
      </c>
      <c r="N26" s="2">
        <v>0.0374800796812749</v>
      </c>
      <c r="R26" s="2">
        <v>3114.513082669323</v>
      </c>
      <c r="S26" s="2">
        <v>772.7647161354581</v>
      </c>
      <c r="T26" s="2">
        <v>5.562145169322707</v>
      </c>
      <c r="V26" s="2">
        <v>9326.80404631474</v>
      </c>
      <c r="AA26" s="2">
        <v>0.35896912350597604</v>
      </c>
      <c r="AB26" s="2">
        <v>3.320829183266932</v>
      </c>
      <c r="AC26" s="2">
        <v>662.0869023904381</v>
      </c>
      <c r="AD26" s="2">
        <v>0.07445219123505976</v>
      </c>
      <c r="AE26" s="2">
        <v>0.5361603585657371</v>
      </c>
      <c r="AF26" s="2">
        <v>13.364975099601592</v>
      </c>
      <c r="AG26" s="2">
        <v>35.94974477091633</v>
      </c>
      <c r="AJ26" s="2">
        <v>1.6977390438247009</v>
      </c>
      <c r="AK26" s="2">
        <v>2.2933466135458165</v>
      </c>
    </row>
    <row r="27" spans="1:37" ht="12">
      <c r="A27" s="13"/>
      <c r="B27" s="3" t="s">
        <v>46</v>
      </c>
      <c r="C27" s="2">
        <v>3.6663465250965253</v>
      </c>
      <c r="D27" s="2">
        <v>0.3085545366795367</v>
      </c>
      <c r="F27" s="2">
        <v>0.010994208494208492</v>
      </c>
      <c r="G27" s="2">
        <v>0.008088803088803092</v>
      </c>
      <c r="H27" s="2">
        <v>0.023055019305019304</v>
      </c>
      <c r="N27" s="2">
        <v>0.001911196911196907</v>
      </c>
      <c r="R27" s="2">
        <v>2569.298344594595</v>
      </c>
      <c r="S27" s="2">
        <v>785.0093388030888</v>
      </c>
      <c r="T27" s="2">
        <v>1.9565094111969104</v>
      </c>
      <c r="V27" s="2">
        <v>9216.574698359074</v>
      </c>
      <c r="AA27" s="2">
        <v>-0.14135617760617766</v>
      </c>
      <c r="AB27" s="2">
        <v>1.2016047297297299</v>
      </c>
      <c r="AC27" s="2">
        <v>172.82881274131276</v>
      </c>
      <c r="AD27" s="2">
        <v>0.008470077220077222</v>
      </c>
      <c r="AE27" s="2">
        <v>1.4588368725868726</v>
      </c>
      <c r="AF27" s="2">
        <v>10.539367760617761</v>
      </c>
      <c r="AG27" s="2">
        <v>34.9963984073359</v>
      </c>
      <c r="AJ27" s="2">
        <v>0.6981467181467181</v>
      </c>
      <c r="AK27" s="2">
        <v>2.0025530888030887</v>
      </c>
    </row>
    <row r="28" spans="1:37" ht="12">
      <c r="A28" s="13"/>
      <c r="B28" s="3" t="s">
        <v>47</v>
      </c>
      <c r="C28" s="2">
        <v>3.699661523145844</v>
      </c>
      <c r="D28" s="2">
        <v>0.6454330512692883</v>
      </c>
      <c r="F28" s="2">
        <v>0.07</v>
      </c>
      <c r="G28" s="2">
        <v>0.0026431060228969652</v>
      </c>
      <c r="H28" s="2">
        <v>0.06909905425584868</v>
      </c>
      <c r="N28" s="2">
        <v>0.014589347934295664</v>
      </c>
      <c r="R28" s="2">
        <v>3299.6758934793434</v>
      </c>
      <c r="S28" s="2">
        <v>603.1466152314584</v>
      </c>
      <c r="T28" s="2">
        <v>8.731601543056245</v>
      </c>
      <c r="V28" s="2">
        <v>6981.662431557988</v>
      </c>
      <c r="AA28" s="2">
        <v>0.2967446490791439</v>
      </c>
      <c r="AB28" s="2">
        <v>0.5550647088103534</v>
      </c>
      <c r="AC28" s="2">
        <v>220.33397212543557</v>
      </c>
      <c r="AD28" s="2">
        <v>0.019337979094076658</v>
      </c>
      <c r="AE28" s="2">
        <v>0.06872075659532109</v>
      </c>
      <c r="AF28" s="2">
        <v>5.50762568442011</v>
      </c>
      <c r="AG28" s="2">
        <v>51.2540256346441</v>
      </c>
      <c r="AJ28" s="2">
        <v>3.386814335490294</v>
      </c>
      <c r="AK28" s="2">
        <v>2.623315082130413</v>
      </c>
    </row>
    <row r="29" spans="1:37" ht="12">
      <c r="A29" s="13"/>
      <c r="B29" s="3" t="s">
        <v>48</v>
      </c>
      <c r="C29" s="2">
        <v>3.3401146560319046</v>
      </c>
      <c r="D29" s="2">
        <v>0.5750872382851445</v>
      </c>
      <c r="F29" s="2">
        <v>0.06833499501495513</v>
      </c>
      <c r="G29" s="2">
        <v>0.0041425722831505505</v>
      </c>
      <c r="H29" s="2">
        <v>0.10738783649052841</v>
      </c>
      <c r="N29" s="2">
        <v>0.025353938185443663</v>
      </c>
      <c r="R29" s="2">
        <v>2815.495299102692</v>
      </c>
      <c r="S29" s="2">
        <v>817.847258225324</v>
      </c>
      <c r="T29" s="2">
        <v>3.915472333000995</v>
      </c>
      <c r="V29" s="2">
        <v>9729.516936689932</v>
      </c>
      <c r="AA29" s="2">
        <v>0.02876869391824523</v>
      </c>
      <c r="AB29" s="2">
        <v>1.4378240279162515</v>
      </c>
      <c r="AC29" s="2">
        <v>123.4973080757727</v>
      </c>
      <c r="AD29" s="2">
        <v>0.014506480558325029</v>
      </c>
      <c r="AE29" s="2">
        <v>0.16381355932203395</v>
      </c>
      <c r="AF29" s="2">
        <v>10.1434297108674</v>
      </c>
      <c r="AG29" s="2">
        <v>39.16013833499502</v>
      </c>
      <c r="AJ29" s="2">
        <v>1.61259222333001</v>
      </c>
      <c r="AK29" s="2">
        <v>1.8076969092721835</v>
      </c>
    </row>
    <row r="30" spans="1:37" ht="12">
      <c r="A30" s="13"/>
      <c r="B30" s="3" t="s">
        <v>50</v>
      </c>
      <c r="C30" s="2">
        <v>3.506614095613603</v>
      </c>
      <c r="D30" s="2">
        <v>0.5257639231148349</v>
      </c>
      <c r="F30" s="2">
        <v>0.008664366683095113</v>
      </c>
      <c r="G30" s="2">
        <v>0.0033563331690487936</v>
      </c>
      <c r="H30" s="2">
        <v>0.009793001478560867</v>
      </c>
      <c r="N30" s="2">
        <v>0.0203104977821587</v>
      </c>
      <c r="R30" s="2">
        <v>2848.564844751109</v>
      </c>
      <c r="S30" s="2">
        <v>811.0323558403154</v>
      </c>
      <c r="T30" s="2">
        <v>2.640481764415967</v>
      </c>
      <c r="V30" s="2">
        <v>9538.770046821095</v>
      </c>
      <c r="AA30" s="2">
        <v>-0.2675406604238541</v>
      </c>
      <c r="AB30" s="2">
        <v>1.0558279940857564</v>
      </c>
      <c r="AC30" s="2">
        <v>67.12981764415967</v>
      </c>
      <c r="AD30" s="2">
        <v>0.0018728437654016781</v>
      </c>
      <c r="AE30" s="2">
        <v>-0.20526860522424836</v>
      </c>
      <c r="AF30" s="2">
        <v>8.604790537210448</v>
      </c>
      <c r="AG30" s="2">
        <v>33.82732257269591</v>
      </c>
      <c r="AJ30" s="2">
        <v>0.6508181370133072</v>
      </c>
      <c r="AK30" s="2">
        <v>2.419881715130606</v>
      </c>
    </row>
    <row r="31" spans="1:37" ht="12">
      <c r="A31" s="13"/>
      <c r="B31" s="3" t="s">
        <v>51</v>
      </c>
      <c r="C31" s="2">
        <v>4.575715700842001</v>
      </c>
      <c r="D31" s="2">
        <v>0.556525507677068</v>
      </c>
      <c r="F31" s="2">
        <v>0.03391778107974244</v>
      </c>
      <c r="G31" s="2">
        <v>0.003942545814759783</v>
      </c>
      <c r="H31" s="2">
        <v>0.03557206537890044</v>
      </c>
      <c r="N31" s="2">
        <v>-0.000762753838533931</v>
      </c>
      <c r="R31" s="2">
        <v>2180.7922090143634</v>
      </c>
      <c r="S31" s="2">
        <v>795.0464091134226</v>
      </c>
      <c r="T31" s="2">
        <v>4.568121594848933</v>
      </c>
      <c r="V31" s="2">
        <v>9220.442112431896</v>
      </c>
      <c r="AA31" s="2">
        <v>-0.23355126300148593</v>
      </c>
      <c r="AB31" s="2">
        <v>1.369972758791481</v>
      </c>
      <c r="AC31" s="2">
        <v>133.67008420009907</v>
      </c>
      <c r="AD31" s="2">
        <v>0.10772659732540862</v>
      </c>
      <c r="AE31" s="2">
        <v>-0.20016840019811785</v>
      </c>
      <c r="AF31" s="2">
        <v>11.1151411589896</v>
      </c>
      <c r="AG31" s="2">
        <v>98.15821570084199</v>
      </c>
      <c r="AJ31" s="2">
        <v>0.7751906884596336</v>
      </c>
      <c r="AK31" s="2">
        <v>1.8961565131253095</v>
      </c>
    </row>
    <row r="32" spans="1:37" ht="12">
      <c r="A32" s="13"/>
      <c r="B32" s="3" t="s">
        <v>52</v>
      </c>
      <c r="C32" s="2">
        <v>3.718383838383838</v>
      </c>
      <c r="D32" s="2">
        <v>1.4908008658008658</v>
      </c>
      <c r="F32" s="2">
        <v>0.038518518518518514</v>
      </c>
      <c r="G32" s="2">
        <v>0.0019528619528619534</v>
      </c>
      <c r="H32" s="2">
        <v>0.008090428090428089</v>
      </c>
      <c r="N32" s="2">
        <v>-0.0016546416546416574</v>
      </c>
      <c r="R32" s="2">
        <v>2302.3632371332374</v>
      </c>
      <c r="S32" s="2">
        <v>754.9108706108706</v>
      </c>
      <c r="T32" s="2">
        <v>2.816829004329003</v>
      </c>
      <c r="V32" s="2">
        <v>9806.583032708031</v>
      </c>
      <c r="AA32" s="2">
        <v>-0.08732082732082734</v>
      </c>
      <c r="AB32" s="2">
        <v>1.1106661856661857</v>
      </c>
      <c r="AC32" s="2">
        <v>157.109139009139</v>
      </c>
      <c r="AD32" s="2">
        <v>0.03607503607503608</v>
      </c>
      <c r="AE32" s="2">
        <v>0.32042328042328044</v>
      </c>
      <c r="AF32" s="2">
        <v>12.279711399711399</v>
      </c>
      <c r="AG32" s="2">
        <v>30.236020923520922</v>
      </c>
      <c r="AJ32" s="2">
        <v>0.5077008177008178</v>
      </c>
      <c r="AK32" s="2">
        <v>2.1503078403078404</v>
      </c>
    </row>
    <row r="33" spans="1:37" ht="12">
      <c r="A33" s="13"/>
      <c r="B33" s="3" t="s">
        <v>53</v>
      </c>
      <c r="C33" s="2">
        <v>2.883595505617978</v>
      </c>
      <c r="D33" s="2">
        <v>0.2655227161700049</v>
      </c>
      <c r="F33" s="2">
        <v>0.026345872007816306</v>
      </c>
      <c r="G33" s="2">
        <v>0.0071372740595994156</v>
      </c>
      <c r="H33" s="2">
        <v>0.023483146067415733</v>
      </c>
      <c r="N33" s="2">
        <v>0.005354176844162188</v>
      </c>
      <c r="R33" s="2">
        <v>1980.8044064484611</v>
      </c>
      <c r="S33" s="2">
        <v>639.1544211040547</v>
      </c>
      <c r="T33" s="2">
        <v>5.096159013190033</v>
      </c>
      <c r="V33" s="2">
        <v>7639.397129946264</v>
      </c>
      <c r="AA33" s="2">
        <v>0.07841231069858327</v>
      </c>
      <c r="AB33" s="2">
        <v>1.0901685393258427</v>
      </c>
      <c r="AC33" s="2">
        <v>112.38143624816806</v>
      </c>
      <c r="AD33" s="2">
        <v>0.02471910112359551</v>
      </c>
      <c r="AE33" s="2">
        <v>5.878680996580362</v>
      </c>
      <c r="AF33" s="2">
        <v>6.1415339521250605</v>
      </c>
      <c r="AG33" s="2">
        <v>28.391249389350268</v>
      </c>
      <c r="AJ33" s="2">
        <v>0.8256033219345383</v>
      </c>
      <c r="AK33" s="2">
        <v>2.0231998045920863</v>
      </c>
    </row>
    <row r="34" spans="1:37" ht="12">
      <c r="A34" s="13"/>
      <c r="B34" s="3" t="s">
        <v>54</v>
      </c>
      <c r="C34" s="2">
        <v>3.4601827160493825</v>
      </c>
      <c r="D34" s="2">
        <v>0.3512469135802469</v>
      </c>
      <c r="F34" s="2">
        <v>0.017323456790123447</v>
      </c>
      <c r="G34" s="2">
        <v>0.00032592592592592634</v>
      </c>
      <c r="H34" s="2">
        <v>0.01502222222222222</v>
      </c>
      <c r="N34" s="2">
        <v>-0.0022666666666666686</v>
      </c>
      <c r="R34" s="2">
        <v>2251.781664197531</v>
      </c>
      <c r="S34" s="2">
        <v>729.3032098765432</v>
      </c>
      <c r="T34" s="2">
        <v>-3.059833333333335</v>
      </c>
      <c r="V34" s="2">
        <v>8133.567469135803</v>
      </c>
      <c r="AA34" s="2">
        <v>-0.2219950617283951</v>
      </c>
      <c r="AB34" s="2">
        <v>1.83058024691358</v>
      </c>
      <c r="AC34" s="2">
        <v>246.8358024691358</v>
      </c>
      <c r="AD34" s="2">
        <v>0.02498765432098765</v>
      </c>
      <c r="AE34" s="2">
        <v>1.4699308641975308</v>
      </c>
      <c r="AF34" s="2">
        <v>11.682750617283949</v>
      </c>
      <c r="AG34" s="2">
        <v>33.66851234567901</v>
      </c>
      <c r="AJ34" s="2">
        <v>1.2531654320987653</v>
      </c>
      <c r="AK34" s="2">
        <v>1.8555753086419753</v>
      </c>
    </row>
    <row r="35" spans="1:37" ht="12">
      <c r="A35" s="13"/>
      <c r="B35" s="3" t="s">
        <v>55</v>
      </c>
      <c r="C35" s="2">
        <v>4.090977295162883</v>
      </c>
      <c r="D35" s="2">
        <v>0.291794175715696</v>
      </c>
      <c r="F35" s="2">
        <v>0.028815399802566626</v>
      </c>
      <c r="G35" s="2">
        <v>0.0014116485686080954</v>
      </c>
      <c r="H35" s="2">
        <v>0.01175715695952616</v>
      </c>
      <c r="N35" s="2">
        <v>-0.001796643632773941</v>
      </c>
      <c r="R35" s="2">
        <v>2056.2793780848965</v>
      </c>
      <c r="S35" s="2">
        <v>775.7447433366239</v>
      </c>
      <c r="T35" s="2">
        <v>6.5828418065153</v>
      </c>
      <c r="V35" s="2">
        <v>9573.124247285292</v>
      </c>
      <c r="AA35" s="2">
        <v>-0.09367719644619941</v>
      </c>
      <c r="AB35" s="2">
        <v>1.2930774925962487</v>
      </c>
      <c r="AC35" s="2">
        <v>147.17206317867723</v>
      </c>
      <c r="AD35" s="2">
        <v>0.012043435340572556</v>
      </c>
      <c r="AE35" s="2">
        <v>0.030656465942744324</v>
      </c>
      <c r="AF35" s="2">
        <v>11.325898321816387</v>
      </c>
      <c r="AG35" s="2">
        <v>38.75056145113524</v>
      </c>
      <c r="AJ35" s="2">
        <v>0.6091362290227049</v>
      </c>
      <c r="AK35" s="2">
        <v>2.0283020730503454</v>
      </c>
    </row>
    <row r="36" spans="1:37" ht="12">
      <c r="A36" s="13"/>
      <c r="B36" s="3" t="s">
        <v>56</v>
      </c>
      <c r="C36" s="2">
        <v>3.438755469129801</v>
      </c>
      <c r="D36" s="2">
        <v>0.4861570247933884</v>
      </c>
      <c r="F36" s="2">
        <v>0.021307729703451628</v>
      </c>
      <c r="G36" s="2">
        <v>0.007394263490520177</v>
      </c>
      <c r="H36" s="2">
        <v>0.022542537676227516</v>
      </c>
      <c r="N36" s="2">
        <v>0.006470588235294116</v>
      </c>
      <c r="R36" s="2">
        <v>2038.910291686923</v>
      </c>
      <c r="S36" s="2">
        <v>639.1761302868255</v>
      </c>
      <c r="T36" s="2">
        <v>-0.048693485658727886</v>
      </c>
      <c r="V36" s="2">
        <v>7097.524003403015</v>
      </c>
      <c r="AA36" s="2">
        <v>-0.19508507535245506</v>
      </c>
      <c r="AB36" s="2">
        <v>0.7711351482741857</v>
      </c>
      <c r="AC36" s="2">
        <v>141.3607438016529</v>
      </c>
      <c r="AD36" s="2">
        <v>0.0011424404472532839</v>
      </c>
      <c r="AE36" s="2">
        <v>-0.21387457462323772</v>
      </c>
      <c r="AF36" s="2">
        <v>8.834258629071462</v>
      </c>
      <c r="AG36" s="2">
        <v>31.560154350996594</v>
      </c>
      <c r="AJ36" s="2">
        <v>1.1949003403014098</v>
      </c>
      <c r="AK36" s="2">
        <v>1.9160865337870687</v>
      </c>
    </row>
    <row r="37" spans="1:37" ht="12">
      <c r="A37" s="13"/>
      <c r="B37" s="3" t="s">
        <v>57</v>
      </c>
      <c r="C37" s="2">
        <v>3.038629539951574</v>
      </c>
      <c r="D37" s="2">
        <v>0.6657990314769976</v>
      </c>
      <c r="F37" s="2">
        <v>0.003791767554479414</v>
      </c>
      <c r="G37" s="2">
        <v>0.004508474576271187</v>
      </c>
      <c r="H37" s="2">
        <v>0.01661985472154964</v>
      </c>
      <c r="N37" s="2">
        <v>0.0044116222760290525</v>
      </c>
      <c r="R37" s="2">
        <v>1883.3246828087167</v>
      </c>
      <c r="S37" s="2">
        <v>742.0570460048426</v>
      </c>
      <c r="T37" s="2">
        <v>9.756119854721549</v>
      </c>
      <c r="V37" s="2">
        <v>8963.88848668281</v>
      </c>
      <c r="AA37" s="2">
        <v>-0.25767070217917676</v>
      </c>
      <c r="AB37" s="2">
        <v>1.1936198547215495</v>
      </c>
      <c r="AC37" s="2">
        <v>99.15808716707024</v>
      </c>
      <c r="AD37" s="2">
        <v>0.0071186440677966124</v>
      </c>
      <c r="AE37" s="2">
        <v>0.13453268765133178</v>
      </c>
      <c r="AF37" s="2">
        <v>9.571486682808718</v>
      </c>
      <c r="AG37" s="2">
        <v>53.36415859564165</v>
      </c>
      <c r="AJ37" s="2">
        <v>0.38632445520581116</v>
      </c>
      <c r="AK37" s="2">
        <v>1.74553995157385</v>
      </c>
    </row>
    <row r="38" spans="1:37" ht="12">
      <c r="A38" s="13"/>
      <c r="B38" s="3" t="s">
        <v>58</v>
      </c>
      <c r="C38" s="2">
        <v>3.7431793611793616</v>
      </c>
      <c r="D38" s="2">
        <v>0.24969287469287468</v>
      </c>
      <c r="F38" s="2">
        <v>0.05976904176904177</v>
      </c>
      <c r="G38" s="2">
        <v>0.009071253071253072</v>
      </c>
      <c r="H38" s="2">
        <v>0.02170515970515971</v>
      </c>
      <c r="N38" s="2">
        <v>0.0009385749385749363</v>
      </c>
      <c r="R38" s="2">
        <v>2366.7687321867324</v>
      </c>
      <c r="S38" s="2">
        <v>778.3918673218674</v>
      </c>
      <c r="T38" s="2">
        <v>16.785964373464374</v>
      </c>
      <c r="V38" s="2">
        <v>9095.928194103195</v>
      </c>
      <c r="AA38" s="2">
        <v>0.0536412776412776</v>
      </c>
      <c r="AB38" s="2">
        <v>1.403083538083538</v>
      </c>
      <c r="AC38" s="2">
        <v>256.7943734643735</v>
      </c>
      <c r="AD38" s="2">
        <v>0.01398034398034398</v>
      </c>
      <c r="AE38" s="2">
        <v>0.07973464373464377</v>
      </c>
      <c r="AF38" s="2">
        <v>12.237552825552823</v>
      </c>
      <c r="AG38" s="2">
        <v>32.18802825552825</v>
      </c>
      <c r="AJ38" s="2">
        <v>0.5902260442260443</v>
      </c>
      <c r="AK38" s="2">
        <v>2.40402457002457</v>
      </c>
    </row>
    <row r="39" spans="1:37" ht="12">
      <c r="A39" s="13"/>
      <c r="B39" s="3" t="s">
        <v>59</v>
      </c>
      <c r="C39" s="2">
        <v>4.1490580771107854</v>
      </c>
      <c r="D39" s="2">
        <v>0.4828330893118595</v>
      </c>
      <c r="F39" s="2">
        <v>0.030419716935090286</v>
      </c>
      <c r="G39" s="2">
        <v>-1.952171791117539E-05</v>
      </c>
      <c r="H39" s="2">
        <v>0.052913616398243046</v>
      </c>
      <c r="N39" s="2">
        <v>-0.005217179111761837</v>
      </c>
      <c r="R39" s="2">
        <v>2550.1962762323087</v>
      </c>
      <c r="S39" s="2">
        <v>833.2831381161542</v>
      </c>
      <c r="T39" s="2">
        <v>3.330984626647144</v>
      </c>
      <c r="V39" s="2">
        <v>9260.92863591996</v>
      </c>
      <c r="AA39" s="2">
        <v>-0.1612689116642265</v>
      </c>
      <c r="AB39" s="2">
        <v>0.831539775500244</v>
      </c>
      <c r="AC39" s="2">
        <v>86.07030258662762</v>
      </c>
      <c r="AD39" s="2">
        <v>0.021547096144460712</v>
      </c>
      <c r="AE39" s="2">
        <v>0.033313811615422156</v>
      </c>
      <c r="AF39" s="2">
        <v>13.363821376281113</v>
      </c>
      <c r="AG39" s="2">
        <v>42.61375671059052</v>
      </c>
      <c r="AJ39" s="2">
        <v>1.1043240605173252</v>
      </c>
      <c r="AK39" s="2">
        <v>2.1825475841874087</v>
      </c>
    </row>
    <row r="40" spans="1:37" ht="12">
      <c r="A40" s="13"/>
      <c r="B40" s="3" t="s">
        <v>60</v>
      </c>
      <c r="C40" s="2">
        <v>3.63491723466407</v>
      </c>
      <c r="D40" s="2">
        <v>0.4116966893865628</v>
      </c>
      <c r="F40" s="2">
        <v>0.03324245374878285</v>
      </c>
      <c r="G40" s="2">
        <v>0.0017575462512171383</v>
      </c>
      <c r="H40" s="2">
        <v>0.04041869522882181</v>
      </c>
      <c r="N40" s="2">
        <v>-0.002964946445959107</v>
      </c>
      <c r="R40" s="2">
        <v>2276.8604040895816</v>
      </c>
      <c r="S40" s="2">
        <v>738.3072541382668</v>
      </c>
      <c r="T40" s="2">
        <v>5.147778724440115</v>
      </c>
      <c r="V40" s="2">
        <v>8973.894437682571</v>
      </c>
      <c r="AA40" s="2">
        <v>-0.2572005842259007</v>
      </c>
      <c r="AB40" s="2">
        <v>1.1277872444011685</v>
      </c>
      <c r="AC40" s="2">
        <v>137.56397273612464</v>
      </c>
      <c r="AD40" s="2">
        <v>0.007911392405063292</v>
      </c>
      <c r="AE40" s="2">
        <v>-0.18095910418695227</v>
      </c>
      <c r="AF40" s="2">
        <v>11.40796981499513</v>
      </c>
      <c r="AG40" s="2">
        <v>38.88078748782863</v>
      </c>
      <c r="AJ40" s="2">
        <v>0.7921178188899709</v>
      </c>
      <c r="AK40" s="2">
        <v>1.826601752677702</v>
      </c>
    </row>
    <row r="41" spans="1:37" ht="12">
      <c r="A41" s="13"/>
      <c r="B41" s="3" t="s">
        <v>61</v>
      </c>
      <c r="C41" s="2">
        <v>4.443853439680957</v>
      </c>
      <c r="D41" s="2">
        <v>0.2471211365902293</v>
      </c>
      <c r="F41" s="2">
        <v>0.05868893320039881</v>
      </c>
      <c r="G41" s="2">
        <v>0.003544366899302094</v>
      </c>
      <c r="H41" s="2">
        <v>0.07610667996011965</v>
      </c>
      <c r="N41" s="2">
        <v>0.02844466600199402</v>
      </c>
      <c r="R41" s="2">
        <v>1795.0982402791624</v>
      </c>
      <c r="S41" s="2">
        <v>733.8757477567299</v>
      </c>
      <c r="T41" s="2">
        <v>1.5455321535393811</v>
      </c>
      <c r="V41" s="2">
        <v>8345.786502991028</v>
      </c>
      <c r="AA41" s="2">
        <v>0.10690927218344959</v>
      </c>
      <c r="AB41" s="2">
        <v>1.5778788634097707</v>
      </c>
      <c r="AC41" s="2">
        <v>228.3059072781655</v>
      </c>
      <c r="AD41" s="2">
        <v>0.02190927218344965</v>
      </c>
      <c r="AE41" s="2">
        <v>0.6992073778664009</v>
      </c>
      <c r="AF41" s="2">
        <v>11.402078763708875</v>
      </c>
      <c r="AG41" s="2">
        <v>41.176863160518444</v>
      </c>
      <c r="AJ41" s="2">
        <v>1.5003040877367897</v>
      </c>
      <c r="AK41" s="2">
        <v>1.8182402791625125</v>
      </c>
    </row>
    <row r="42" spans="1:37" ht="12">
      <c r="A42" s="13"/>
      <c r="B42" s="3" t="s">
        <v>117</v>
      </c>
      <c r="C42" s="2">
        <v>3.4877110785749146</v>
      </c>
      <c r="D42" s="2">
        <v>0.5393972669594924</v>
      </c>
      <c r="F42" s="2">
        <v>0.01043435822352366</v>
      </c>
      <c r="G42" s="2">
        <v>0.00032210834553440744</v>
      </c>
      <c r="H42" s="2">
        <v>0.021922889214250854</v>
      </c>
      <c r="N42" s="2">
        <v>0.0804099560761347</v>
      </c>
      <c r="R42" s="2">
        <v>2176.6663836017574</v>
      </c>
      <c r="S42" s="2">
        <v>724.4825524646168</v>
      </c>
      <c r="T42" s="2">
        <v>-2.8376830161054185</v>
      </c>
      <c r="V42" s="2">
        <v>9339.329538799415</v>
      </c>
      <c r="AA42" s="2">
        <v>-0.27024890190336753</v>
      </c>
      <c r="AB42" s="2">
        <v>1.469289897510981</v>
      </c>
      <c r="AC42" s="2">
        <v>185.92571986334798</v>
      </c>
      <c r="AD42" s="2">
        <v>0.015031722791605662</v>
      </c>
      <c r="AE42" s="2">
        <v>0.244050756466569</v>
      </c>
      <c r="AF42" s="2">
        <v>12.349277696437284</v>
      </c>
      <c r="AG42" s="2">
        <v>41.99779770619814</v>
      </c>
      <c r="AJ42" s="2">
        <v>0.36315763787213273</v>
      </c>
      <c r="AK42" s="2">
        <v>1.4720058565153733</v>
      </c>
    </row>
    <row r="43" spans="1:37" ht="12">
      <c r="A43" s="13"/>
      <c r="B43" s="3" t="s">
        <v>62</v>
      </c>
      <c r="C43" s="2">
        <v>3.339955643173978</v>
      </c>
      <c r="D43" s="2">
        <v>0.5150936421882701</v>
      </c>
      <c r="F43" s="2">
        <v>0.011325776244455391</v>
      </c>
      <c r="G43" s="2">
        <v>0.0051798915722030565</v>
      </c>
      <c r="H43" s="2">
        <v>0.011296205027106949</v>
      </c>
      <c r="N43" s="2">
        <v>-0.006771808772794483</v>
      </c>
      <c r="R43" s="2">
        <v>2088.5760078856583</v>
      </c>
      <c r="S43" s="2">
        <v>746.6004682109412</v>
      </c>
      <c r="T43" s="2">
        <v>-0.40232257269591043</v>
      </c>
      <c r="V43" s="2">
        <v>8988.118888615081</v>
      </c>
      <c r="AA43" s="2">
        <v>-0.22695416461310997</v>
      </c>
      <c r="AB43" s="2">
        <v>0.9291646131099063</v>
      </c>
      <c r="AC43" s="2">
        <v>103.88082799408576</v>
      </c>
      <c r="AD43" s="2">
        <v>-0.005273533760473136</v>
      </c>
      <c r="AE43" s="2">
        <v>-0.12633809758501724</v>
      </c>
      <c r="AF43" s="2">
        <v>9.796436668309513</v>
      </c>
      <c r="AG43" s="2">
        <v>37.59945170034499</v>
      </c>
      <c r="AJ43" s="2">
        <v>0.182114342040414</v>
      </c>
      <c r="AK43" s="2">
        <v>1.6355791030064073</v>
      </c>
    </row>
    <row r="44" spans="1:37" ht="12">
      <c r="A44" s="13"/>
      <c r="B44" s="3" t="s">
        <v>63</v>
      </c>
      <c r="C44" s="2">
        <v>4.206091221186857</v>
      </c>
      <c r="D44" s="2">
        <v>0.3253433055419323</v>
      </c>
      <c r="F44" s="2">
        <v>0.027920549288867082</v>
      </c>
      <c r="G44" s="2">
        <v>0.007778322707209417</v>
      </c>
      <c r="H44" s="2">
        <v>0.009230014713094654</v>
      </c>
      <c r="N44" s="2">
        <v>-0.0061010299166258004</v>
      </c>
      <c r="R44" s="2">
        <v>2121.6774742520843</v>
      </c>
      <c r="S44" s="2">
        <v>753.1885728298186</v>
      </c>
      <c r="T44" s="2">
        <v>3.9215240313879343</v>
      </c>
      <c r="V44" s="2">
        <v>9702.360384992644</v>
      </c>
      <c r="AA44" s="2">
        <v>0.006012751348700313</v>
      </c>
      <c r="AB44" s="2">
        <v>0.9998406081412458</v>
      </c>
      <c r="AC44" s="2">
        <v>181.76039725355565</v>
      </c>
      <c r="AD44" s="2">
        <v>0.02084355076017656</v>
      </c>
      <c r="AE44" s="2">
        <v>0.041471309465424266</v>
      </c>
      <c r="AF44" s="2">
        <v>10.580220696419813</v>
      </c>
      <c r="AG44" s="2">
        <v>44.27816944580677</v>
      </c>
      <c r="AJ44" s="2">
        <v>1.3686414909269249</v>
      </c>
      <c r="AK44" s="2">
        <v>2.2475674350171655</v>
      </c>
    </row>
    <row r="45" spans="1:37" ht="12">
      <c r="A45" s="14"/>
      <c r="B45" s="3" t="s">
        <v>64</v>
      </c>
      <c r="C45" s="2">
        <v>4.243198602794411</v>
      </c>
      <c r="D45" s="2">
        <v>2.8321232534930143</v>
      </c>
      <c r="F45" s="2">
        <v>0.013987025948103785</v>
      </c>
      <c r="G45" s="2">
        <v>0.003373253493013972</v>
      </c>
      <c r="H45" s="2">
        <v>0.00684630738522954</v>
      </c>
      <c r="N45" s="2">
        <v>0.03421157684630738</v>
      </c>
      <c r="R45" s="2">
        <v>2745.8923253493012</v>
      </c>
      <c r="S45" s="2">
        <v>767.8232285429142</v>
      </c>
      <c r="T45" s="2">
        <v>37.132628493013975</v>
      </c>
      <c r="V45" s="2">
        <v>8928.230676147705</v>
      </c>
      <c r="AA45" s="2">
        <v>-0.19450598802395214</v>
      </c>
      <c r="AB45" s="2">
        <v>1.5744635728542913</v>
      </c>
      <c r="AC45" s="2">
        <v>178.42849301397203</v>
      </c>
      <c r="AD45" s="2">
        <v>0.01274950099800399</v>
      </c>
      <c r="AE45" s="2">
        <v>-0.031631736526946085</v>
      </c>
      <c r="AF45" s="2">
        <v>9.293123752495012</v>
      </c>
      <c r="AG45" s="2">
        <v>236.93861651696608</v>
      </c>
      <c r="AJ45" s="2">
        <v>0.666621756487026</v>
      </c>
      <c r="AK45" s="2">
        <v>2.1190568862275443</v>
      </c>
    </row>
    <row r="46" spans="1:2" ht="12">
      <c r="A46" s="8"/>
      <c r="B46" s="3"/>
    </row>
    <row r="47" spans="1:37" s="9" customFormat="1" ht="12">
      <c r="A47" s="8"/>
      <c r="B47" s="8" t="s">
        <v>113</v>
      </c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s="9" customFormat="1" ht="12">
      <c r="A48" s="8"/>
      <c r="B48" s="8" t="s">
        <v>92</v>
      </c>
      <c r="C48" s="8" t="s">
        <v>0</v>
      </c>
      <c r="D48" s="8" t="s">
        <v>1</v>
      </c>
      <c r="E48" s="8"/>
      <c r="F48" s="8" t="s">
        <v>3</v>
      </c>
      <c r="G48" s="8" t="s">
        <v>32</v>
      </c>
      <c r="H48" s="8" t="s">
        <v>4</v>
      </c>
      <c r="I48" s="8"/>
      <c r="J48" s="8"/>
      <c r="K48" s="8"/>
      <c r="L48" s="8"/>
      <c r="M48" s="8"/>
      <c r="N48" s="8" t="s">
        <v>10</v>
      </c>
      <c r="O48" s="8"/>
      <c r="P48" s="8"/>
      <c r="Q48" s="8"/>
      <c r="R48" s="8" t="s">
        <v>14</v>
      </c>
      <c r="S48" s="8" t="s">
        <v>15</v>
      </c>
      <c r="T48" s="8" t="s">
        <v>16</v>
      </c>
      <c r="U48" s="8"/>
      <c r="V48" s="8" t="s">
        <v>18</v>
      </c>
      <c r="W48" s="8"/>
      <c r="X48" s="8"/>
      <c r="Y48" s="8"/>
      <c r="Z48" s="8"/>
      <c r="AA48" s="8" t="s">
        <v>23</v>
      </c>
      <c r="AB48" s="8" t="s">
        <v>24</v>
      </c>
      <c r="AC48" s="8" t="s">
        <v>25</v>
      </c>
      <c r="AD48" s="8" t="s">
        <v>26</v>
      </c>
      <c r="AE48" s="8" t="s">
        <v>27</v>
      </c>
      <c r="AF48" s="8" t="s">
        <v>28</v>
      </c>
      <c r="AG48" s="8" t="s">
        <v>29</v>
      </c>
      <c r="AH48" s="8"/>
      <c r="AI48" s="8"/>
      <c r="AJ48" s="8" t="s">
        <v>31</v>
      </c>
      <c r="AK48" s="8" t="s">
        <v>33</v>
      </c>
    </row>
    <row r="49" spans="1:37" ht="12">
      <c r="A49" s="12" t="s">
        <v>123</v>
      </c>
      <c r="B49" s="3" t="s">
        <v>45</v>
      </c>
      <c r="C49" s="2">
        <v>3.598877450199203</v>
      </c>
      <c r="D49" s="2">
        <v>1.5176835657370518</v>
      </c>
      <c r="F49" s="2">
        <v>-0.06399278884462153</v>
      </c>
      <c r="G49" s="2">
        <v>0.0030843426294820744</v>
      </c>
      <c r="H49" s="2">
        <v>0.03339796812749003</v>
      </c>
      <c r="N49" s="2">
        <v>-0.042099920318725115</v>
      </c>
      <c r="R49" s="2">
        <v>2994.257222669323</v>
      </c>
      <c r="S49" s="2">
        <v>770.6273161354582</v>
      </c>
      <c r="T49" s="2">
        <v>-31.470779830677298</v>
      </c>
      <c r="V49" s="2">
        <v>9299.155196314741</v>
      </c>
      <c r="AA49" s="2">
        <v>-1.3524108764940241</v>
      </c>
      <c r="AB49" s="2">
        <v>1.990479183266932</v>
      </c>
      <c r="AC49" s="2">
        <v>506.84090239043815</v>
      </c>
      <c r="AD49" s="2">
        <v>-0.00964780876494023</v>
      </c>
      <c r="AE49" s="2">
        <v>-1.0076196414342629</v>
      </c>
      <c r="AF49" s="2">
        <v>11.847615099601592</v>
      </c>
      <c r="AG49" s="2">
        <v>34.19771977091633</v>
      </c>
      <c r="AJ49" s="2">
        <v>1.6369590438247008</v>
      </c>
      <c r="AK49" s="2">
        <v>2.2001266135458164</v>
      </c>
    </row>
    <row r="50" spans="1:37" ht="12">
      <c r="A50" s="13"/>
      <c r="B50" s="3" t="s">
        <v>46</v>
      </c>
      <c r="C50" s="2">
        <v>3.647086525096525</v>
      </c>
      <c r="D50" s="2">
        <v>0.15650453667953668</v>
      </c>
      <c r="F50" s="2">
        <v>-0.14494579150579154</v>
      </c>
      <c r="G50" s="2">
        <v>-0.011491196911196905</v>
      </c>
      <c r="H50" s="2">
        <v>0.012195019305019305</v>
      </c>
      <c r="N50" s="2">
        <v>-0.0776688030888031</v>
      </c>
      <c r="R50" s="2">
        <v>2449.0424845945954</v>
      </c>
      <c r="S50" s="2">
        <v>782.8719388030888</v>
      </c>
      <c r="T50" s="2">
        <v>-35.076415588803094</v>
      </c>
      <c r="V50" s="2">
        <v>9188.925848359075</v>
      </c>
      <c r="AA50" s="2">
        <v>-1.8527361776061777</v>
      </c>
      <c r="AB50" s="2">
        <v>-0.12874527027027027</v>
      </c>
      <c r="AC50" s="2">
        <v>17.58281274131275</v>
      </c>
      <c r="AD50" s="2">
        <v>-0.07562992277992277</v>
      </c>
      <c r="AE50" s="2">
        <v>-0.08494312741312737</v>
      </c>
      <c r="AF50" s="2">
        <v>9.022007760617761</v>
      </c>
      <c r="AG50" s="2">
        <v>33.2443734073359</v>
      </c>
      <c r="AJ50" s="2">
        <v>0.6373667181467182</v>
      </c>
      <c r="AK50" s="2">
        <v>1.9093330888030886</v>
      </c>
    </row>
    <row r="51" spans="1:37" ht="12">
      <c r="A51" s="13"/>
      <c r="B51" s="3" t="s">
        <v>47</v>
      </c>
      <c r="C51" s="2">
        <v>3.680401523145844</v>
      </c>
      <c r="D51" s="2">
        <v>0.4933830512692883</v>
      </c>
      <c r="F51" s="2">
        <v>-0.08594000000000002</v>
      </c>
      <c r="G51" s="2">
        <v>-0.016936893977103032</v>
      </c>
      <c r="H51" s="2">
        <v>0.05823905425584868</v>
      </c>
      <c r="N51" s="2">
        <v>-0.06499065206570434</v>
      </c>
      <c r="R51" s="2">
        <v>3179.420033479343</v>
      </c>
      <c r="S51" s="2">
        <v>601.0092152314585</v>
      </c>
      <c r="T51" s="2">
        <v>-28.301323456943763</v>
      </c>
      <c r="V51" s="2">
        <v>6954.013581557989</v>
      </c>
      <c r="AA51" s="2">
        <v>-1.4146353509208562</v>
      </c>
      <c r="AB51" s="2">
        <v>-0.7752852911896467</v>
      </c>
      <c r="AC51" s="2">
        <v>65.08797212543556</v>
      </c>
      <c r="AD51" s="2">
        <v>-0.06476202090592334</v>
      </c>
      <c r="AE51" s="2">
        <v>-1.4750592434046788</v>
      </c>
      <c r="AF51" s="2">
        <v>3.99026568442011</v>
      </c>
      <c r="AG51" s="2">
        <v>49.5020006346441</v>
      </c>
      <c r="AJ51" s="2">
        <v>3.326034335490294</v>
      </c>
      <c r="AK51" s="2">
        <v>2.530095082130413</v>
      </c>
    </row>
    <row r="52" spans="1:37" ht="12">
      <c r="A52" s="13"/>
      <c r="B52" s="3" t="s">
        <v>48</v>
      </c>
      <c r="C52" s="2">
        <v>3.3208546560319046</v>
      </c>
      <c r="D52" s="2">
        <v>0.4230372382851445</v>
      </c>
      <c r="F52" s="2">
        <v>-0.0876050049850449</v>
      </c>
      <c r="G52" s="2">
        <v>-0.015437427716849446</v>
      </c>
      <c r="H52" s="2">
        <v>0.09652783649052842</v>
      </c>
      <c r="N52" s="2">
        <v>-0.054226061814556345</v>
      </c>
      <c r="R52" s="2">
        <v>2695.239439102692</v>
      </c>
      <c r="S52" s="2">
        <v>815.7098582253241</v>
      </c>
      <c r="T52" s="2">
        <v>-33.117452666999014</v>
      </c>
      <c r="V52" s="2">
        <v>9701.868086689932</v>
      </c>
      <c r="AA52" s="2">
        <v>-1.682611306081755</v>
      </c>
      <c r="AB52" s="2">
        <v>0.10747402791625138</v>
      </c>
      <c r="AC52" s="2">
        <v>-31.748691924227316</v>
      </c>
      <c r="AD52" s="2">
        <v>-0.06959351944167497</v>
      </c>
      <c r="AE52" s="2">
        <v>-1.379966440677966</v>
      </c>
      <c r="AF52" s="2">
        <v>8.6260697108674</v>
      </c>
      <c r="AG52" s="2">
        <v>37.408113334995015</v>
      </c>
      <c r="AJ52" s="2">
        <v>1.55181222333001</v>
      </c>
      <c r="AK52" s="2">
        <v>1.7144769092721834</v>
      </c>
    </row>
    <row r="53" spans="1:37" ht="12">
      <c r="A53" s="13"/>
      <c r="B53" s="3" t="s">
        <v>50</v>
      </c>
      <c r="C53" s="2">
        <v>3.487354095613603</v>
      </c>
      <c r="D53" s="2">
        <v>0.37371392311483487</v>
      </c>
      <c r="F53" s="2">
        <v>-0.1472756333169049</v>
      </c>
      <c r="G53" s="2">
        <v>-0.0162236668309512</v>
      </c>
      <c r="H53" s="2">
        <v>-0.0010669985214391327</v>
      </c>
      <c r="N53" s="2">
        <v>-0.059269502217841316</v>
      </c>
      <c r="R53" s="2">
        <v>2728.308984751109</v>
      </c>
      <c r="S53" s="2">
        <v>808.8949558403154</v>
      </c>
      <c r="T53" s="2">
        <v>-34.39244323558404</v>
      </c>
      <c r="V53" s="2">
        <v>9511.121196821096</v>
      </c>
      <c r="AA53" s="2">
        <v>-1.9789206604238543</v>
      </c>
      <c r="AB53" s="2">
        <v>-0.2745220059142437</v>
      </c>
      <c r="AC53" s="2">
        <v>-88.11618235584034</v>
      </c>
      <c r="AD53" s="2">
        <v>-0.08222715623459832</v>
      </c>
      <c r="AE53" s="2">
        <v>-1.7490486052242482</v>
      </c>
      <c r="AF53" s="2">
        <v>7.087430537210448</v>
      </c>
      <c r="AG53" s="2">
        <v>32.07529757269591</v>
      </c>
      <c r="AJ53" s="2">
        <v>0.5900381370133072</v>
      </c>
      <c r="AK53" s="2">
        <v>2.326661715130606</v>
      </c>
    </row>
    <row r="54" spans="1:37" ht="12">
      <c r="A54" s="13"/>
      <c r="B54" s="3" t="s">
        <v>51</v>
      </c>
      <c r="C54" s="2">
        <v>4.556455700842001</v>
      </c>
      <c r="D54" s="2">
        <v>0.40447550767706797</v>
      </c>
      <c r="F54" s="2">
        <v>-0.12202221892025758</v>
      </c>
      <c r="G54" s="2">
        <v>-0.015637454185240214</v>
      </c>
      <c r="H54" s="2">
        <v>0.024712065378900437</v>
      </c>
      <c r="N54" s="2">
        <v>-0.08034275383853394</v>
      </c>
      <c r="R54" s="2">
        <v>2060.5363490143636</v>
      </c>
      <c r="S54" s="2">
        <v>792.9090091134226</v>
      </c>
      <c r="T54" s="2">
        <v>-32.46480340515107</v>
      </c>
      <c r="V54" s="2">
        <v>9192.793262431896</v>
      </c>
      <c r="AA54" s="2">
        <v>-1.944931263001486</v>
      </c>
      <c r="AB54" s="2">
        <v>0.039622758791480805</v>
      </c>
      <c r="AC54" s="2">
        <v>-21.57591579990094</v>
      </c>
      <c r="AD54" s="2">
        <v>0.02362659732540863</v>
      </c>
      <c r="AE54" s="2">
        <v>-1.7439484001981178</v>
      </c>
      <c r="AF54" s="2">
        <v>9.5977811589896</v>
      </c>
      <c r="AG54" s="2">
        <v>96.40619070084199</v>
      </c>
      <c r="AJ54" s="2">
        <v>0.7144106884596335</v>
      </c>
      <c r="AK54" s="2">
        <v>1.8029365131253094</v>
      </c>
    </row>
    <row r="55" spans="1:37" ht="12">
      <c r="A55" s="13"/>
      <c r="B55" s="3" t="s">
        <v>52</v>
      </c>
      <c r="C55" s="2">
        <v>3.699123838383838</v>
      </c>
      <c r="D55" s="2">
        <v>1.3387508658008658</v>
      </c>
      <c r="F55" s="2">
        <v>-0.11742148148148152</v>
      </c>
      <c r="G55" s="2">
        <v>-0.017627138047138044</v>
      </c>
      <c r="H55" s="2">
        <v>-0.002769571909571911</v>
      </c>
      <c r="N55" s="2">
        <v>-0.08123464165464167</v>
      </c>
      <c r="R55" s="2">
        <v>2182.1073771332376</v>
      </c>
      <c r="S55" s="2">
        <v>752.7734706108706</v>
      </c>
      <c r="T55" s="2">
        <v>-34.216095995671004</v>
      </c>
      <c r="V55" s="2">
        <v>9778.934182708032</v>
      </c>
      <c r="AA55" s="2">
        <v>-1.7987008273208274</v>
      </c>
      <c r="AB55" s="2">
        <v>-0.21968381433381445</v>
      </c>
      <c r="AC55" s="2">
        <v>1.8631390091389903</v>
      </c>
      <c r="AD55" s="2">
        <v>-0.048024963924963915</v>
      </c>
      <c r="AE55" s="2">
        <v>-1.2233567195767194</v>
      </c>
      <c r="AF55" s="2">
        <v>10.762351399711399</v>
      </c>
      <c r="AG55" s="2">
        <v>28.483995923520922</v>
      </c>
      <c r="AJ55" s="2">
        <v>0.44692081770081776</v>
      </c>
      <c r="AK55" s="2">
        <v>2.0570878403078403</v>
      </c>
    </row>
    <row r="56" spans="1:37" ht="12">
      <c r="A56" s="13"/>
      <c r="B56" s="3" t="s">
        <v>53</v>
      </c>
      <c r="C56" s="2">
        <v>2.864335505617978</v>
      </c>
      <c r="D56" s="2">
        <v>0.11347271617000487</v>
      </c>
      <c r="F56" s="2">
        <v>-0.12959412799218373</v>
      </c>
      <c r="G56" s="2">
        <v>-0.012442725940400582</v>
      </c>
      <c r="H56" s="2">
        <v>0.012623146067415733</v>
      </c>
      <c r="N56" s="2">
        <v>-0.07422582315583783</v>
      </c>
      <c r="R56" s="2">
        <v>1860.5485464484611</v>
      </c>
      <c r="S56" s="2">
        <v>637.0170211040547</v>
      </c>
      <c r="T56" s="2">
        <v>-31.936765986809974</v>
      </c>
      <c r="V56" s="2">
        <v>7611.748279946264</v>
      </c>
      <c r="AA56" s="2">
        <v>-1.632967689301417</v>
      </c>
      <c r="AB56" s="2">
        <v>-0.24018146067415747</v>
      </c>
      <c r="AC56" s="2">
        <v>-42.86456375183195</v>
      </c>
      <c r="AD56" s="2">
        <v>-0.059380898876404485</v>
      </c>
      <c r="AE56" s="2">
        <v>4.334900996580362</v>
      </c>
      <c r="AF56" s="2">
        <v>4.62417395212506</v>
      </c>
      <c r="AG56" s="2">
        <v>26.639224389350268</v>
      </c>
      <c r="AJ56" s="2">
        <v>0.7648233219345384</v>
      </c>
      <c r="AK56" s="2">
        <v>1.9299798045920862</v>
      </c>
    </row>
    <row r="57" spans="1:37" ht="12">
      <c r="A57" s="13"/>
      <c r="B57" s="3" t="s">
        <v>54</v>
      </c>
      <c r="C57" s="2">
        <v>3.4409227160493825</v>
      </c>
      <c r="D57" s="2">
        <v>0.19919691358024688</v>
      </c>
      <c r="F57" s="2">
        <v>-0.13861654320987657</v>
      </c>
      <c r="G57" s="2">
        <v>-0.01925407407407407</v>
      </c>
      <c r="H57" s="2">
        <v>0.00416222222222222</v>
      </c>
      <c r="N57" s="2">
        <v>-0.08184666666666668</v>
      </c>
      <c r="R57" s="2">
        <v>2131.525804197531</v>
      </c>
      <c r="S57" s="2">
        <v>727.1658098765432</v>
      </c>
      <c r="T57" s="2">
        <v>-40.09275833333334</v>
      </c>
      <c r="V57" s="2">
        <v>8105.918619135803</v>
      </c>
      <c r="AA57" s="2">
        <v>-1.9333750617283951</v>
      </c>
      <c r="AB57" s="2">
        <v>0.5002302469135798</v>
      </c>
      <c r="AC57" s="2">
        <v>91.5898024691358</v>
      </c>
      <c r="AD57" s="2">
        <v>-0.05911234567901234</v>
      </c>
      <c r="AE57" s="2">
        <v>-0.0738491358024691</v>
      </c>
      <c r="AF57" s="2">
        <v>10.165390617283949</v>
      </c>
      <c r="AG57" s="2">
        <v>31.916487345679013</v>
      </c>
      <c r="AJ57" s="2">
        <v>1.1923854320987652</v>
      </c>
      <c r="AK57" s="2">
        <v>1.7623553086419752</v>
      </c>
    </row>
    <row r="58" spans="1:37" ht="12">
      <c r="A58" s="13"/>
      <c r="B58" s="3" t="s">
        <v>55</v>
      </c>
      <c r="C58" s="2">
        <v>4.071717295162883</v>
      </c>
      <c r="D58" s="2">
        <v>0.13974417571569597</v>
      </c>
      <c r="F58" s="2">
        <v>-0.1271246001974334</v>
      </c>
      <c r="G58" s="2">
        <v>-0.0181683514313919</v>
      </c>
      <c r="H58" s="2">
        <v>0.0008971569595261596</v>
      </c>
      <c r="N58" s="2">
        <v>-0.08137664363277396</v>
      </c>
      <c r="R58" s="2">
        <v>1936.0235180848965</v>
      </c>
      <c r="S58" s="2">
        <v>773.6073433366239</v>
      </c>
      <c r="T58" s="2">
        <v>-30.450083193484705</v>
      </c>
      <c r="V58" s="2">
        <v>9545.475397285292</v>
      </c>
      <c r="AA58" s="2">
        <v>-1.8050571964461994</v>
      </c>
      <c r="AB58" s="2">
        <v>-0.03727250740375143</v>
      </c>
      <c r="AC58" s="2">
        <v>-8.073936821322775</v>
      </c>
      <c r="AD58" s="2">
        <v>-0.07205656465942743</v>
      </c>
      <c r="AE58" s="2">
        <v>-1.5131235340572555</v>
      </c>
      <c r="AF58" s="2">
        <v>9.808538321816387</v>
      </c>
      <c r="AG58" s="2">
        <v>36.99853645113524</v>
      </c>
      <c r="AJ58" s="2">
        <v>0.5483562290227049</v>
      </c>
      <c r="AK58" s="2">
        <v>1.9350820730503453</v>
      </c>
    </row>
    <row r="59" spans="1:37" ht="12">
      <c r="A59" s="13"/>
      <c r="B59" s="3" t="s">
        <v>56</v>
      </c>
      <c r="C59" s="2">
        <v>3.4194954691298007</v>
      </c>
      <c r="D59" s="2">
        <v>0.3341070247933884</v>
      </c>
      <c r="F59" s="2">
        <v>-0.1346322702965484</v>
      </c>
      <c r="G59" s="2">
        <v>-0.012185736509479819</v>
      </c>
      <c r="H59" s="2">
        <v>0.011682537676227516</v>
      </c>
      <c r="N59" s="2">
        <v>-0.0731094117647059</v>
      </c>
      <c r="R59" s="2">
        <v>1918.654431686923</v>
      </c>
      <c r="S59" s="2">
        <v>637.0387302868255</v>
      </c>
      <c r="T59" s="2">
        <v>-37.08161848565874</v>
      </c>
      <c r="V59" s="2">
        <v>7069.875153403015</v>
      </c>
      <c r="AA59" s="2">
        <v>-1.9064650753524552</v>
      </c>
      <c r="AB59" s="2">
        <v>-0.5592148517258144</v>
      </c>
      <c r="AC59" s="2">
        <v>-13.885256198347122</v>
      </c>
      <c r="AD59" s="2">
        <v>-0.08295755955274671</v>
      </c>
      <c r="AE59" s="2">
        <v>-1.7576545746232377</v>
      </c>
      <c r="AF59" s="2">
        <v>7.316898629071462</v>
      </c>
      <c r="AG59" s="2">
        <v>29.808129350996595</v>
      </c>
      <c r="AJ59" s="2">
        <v>1.1341203403014097</v>
      </c>
      <c r="AK59" s="2">
        <v>1.8228665337870686</v>
      </c>
    </row>
    <row r="60" spans="1:37" ht="12">
      <c r="A60" s="13"/>
      <c r="B60" s="3" t="s">
        <v>57</v>
      </c>
      <c r="C60" s="2">
        <v>3.019369539951574</v>
      </c>
      <c r="D60" s="2">
        <v>0.5137490314769976</v>
      </c>
      <c r="F60" s="2">
        <v>-0.15214823244552061</v>
      </c>
      <c r="G60" s="2">
        <v>-0.01507152542372881</v>
      </c>
      <c r="H60" s="2">
        <v>0.0057598547215496395</v>
      </c>
      <c r="N60" s="2">
        <v>-0.07516837772397096</v>
      </c>
      <c r="R60" s="2">
        <v>1763.0688228087167</v>
      </c>
      <c r="S60" s="2">
        <v>739.9196460048427</v>
      </c>
      <c r="T60" s="2">
        <v>-27.27680514527846</v>
      </c>
      <c r="V60" s="2">
        <v>8936.23963668281</v>
      </c>
      <c r="AA60" s="2">
        <v>-1.9690507021791768</v>
      </c>
      <c r="AB60" s="2">
        <v>-0.13673014527845062</v>
      </c>
      <c r="AC60" s="2">
        <v>-56.087912832929774</v>
      </c>
      <c r="AD60" s="2">
        <v>-0.07698135593220339</v>
      </c>
      <c r="AE60" s="2">
        <v>-1.4092473123486682</v>
      </c>
      <c r="AF60" s="2">
        <v>8.054126682808718</v>
      </c>
      <c r="AG60" s="2">
        <v>51.612133595641644</v>
      </c>
      <c r="AJ60" s="2">
        <v>0.32554445520581116</v>
      </c>
      <c r="AK60" s="2">
        <v>1.6523199515738498</v>
      </c>
    </row>
    <row r="61" spans="1:37" ht="12">
      <c r="A61" s="13"/>
      <c r="B61" s="3" t="s">
        <v>58</v>
      </c>
      <c r="C61" s="2">
        <v>3.7239193611793615</v>
      </c>
      <c r="D61" s="2">
        <v>0.09764287469287466</v>
      </c>
      <c r="F61" s="2">
        <v>-0.09617095823095825</v>
      </c>
      <c r="G61" s="2">
        <v>-0.010508746928746924</v>
      </c>
      <c r="H61" s="2">
        <v>0.01084515970515971</v>
      </c>
      <c r="N61" s="2">
        <v>-0.07864142506142507</v>
      </c>
      <c r="R61" s="2">
        <v>2246.5128721867322</v>
      </c>
      <c r="S61" s="2">
        <v>776.2544673218674</v>
      </c>
      <c r="T61" s="2">
        <v>-20.246960626535632</v>
      </c>
      <c r="V61" s="2">
        <v>9068.279344103195</v>
      </c>
      <c r="AA61" s="2">
        <v>-1.6577387223587225</v>
      </c>
      <c r="AB61" s="2">
        <v>0.07273353808353789</v>
      </c>
      <c r="AC61" s="2">
        <v>101.5483734643735</v>
      </c>
      <c r="AD61" s="2">
        <v>-0.07011965601965602</v>
      </c>
      <c r="AE61" s="2">
        <v>-1.4640453562653561</v>
      </c>
      <c r="AF61" s="2">
        <v>10.720192825552823</v>
      </c>
      <c r="AG61" s="2">
        <v>30.436003255528252</v>
      </c>
      <c r="AJ61" s="2">
        <v>0.5294460442260442</v>
      </c>
      <c r="AK61" s="2">
        <v>2.31080457002457</v>
      </c>
    </row>
    <row r="62" spans="1:37" ht="12">
      <c r="A62" s="13"/>
      <c r="B62" s="3" t="s">
        <v>59</v>
      </c>
      <c r="C62" s="2">
        <v>4.129798077110785</v>
      </c>
      <c r="D62" s="2">
        <v>0.33078308931185946</v>
      </c>
      <c r="F62" s="2">
        <v>-0.12552028306490973</v>
      </c>
      <c r="G62" s="2">
        <v>-0.019599521717911173</v>
      </c>
      <c r="H62" s="2">
        <v>0.042053616398243045</v>
      </c>
      <c r="N62" s="2">
        <v>-0.08479717911176185</v>
      </c>
      <c r="R62" s="2">
        <v>2429.940416232309</v>
      </c>
      <c r="S62" s="2">
        <v>831.1457381161542</v>
      </c>
      <c r="T62" s="2">
        <v>-33.70194037335286</v>
      </c>
      <c r="V62" s="2">
        <v>9233.27978591996</v>
      </c>
      <c r="AA62" s="2">
        <v>-1.8726489116642266</v>
      </c>
      <c r="AB62" s="2">
        <v>-0.4988102244997561</v>
      </c>
      <c r="AC62" s="2">
        <v>-69.17569741337239</v>
      </c>
      <c r="AD62" s="2">
        <v>-0.06255290385553929</v>
      </c>
      <c r="AE62" s="2">
        <v>-1.5104661883845778</v>
      </c>
      <c r="AF62" s="2">
        <v>11.846461376281113</v>
      </c>
      <c r="AG62" s="2">
        <v>40.86173171059052</v>
      </c>
      <c r="AJ62" s="2">
        <v>1.0435440605173252</v>
      </c>
      <c r="AK62" s="2">
        <v>2.0893275841874086</v>
      </c>
    </row>
    <row r="63" spans="1:37" ht="12">
      <c r="A63" s="13"/>
      <c r="B63" s="3" t="s">
        <v>60</v>
      </c>
      <c r="C63" s="2">
        <v>3.61565723466407</v>
      </c>
      <c r="D63" s="2">
        <v>0.25964668938656277</v>
      </c>
      <c r="F63" s="2">
        <v>-0.12269754625121718</v>
      </c>
      <c r="G63" s="2">
        <v>-0.017822453748782857</v>
      </c>
      <c r="H63" s="2">
        <v>0.02955869522882181</v>
      </c>
      <c r="N63" s="2">
        <v>-0.08254494644595912</v>
      </c>
      <c r="R63" s="2">
        <v>2156.6045440895814</v>
      </c>
      <c r="S63" s="2">
        <v>736.1698541382668</v>
      </c>
      <c r="T63" s="2">
        <v>-31.88514627555989</v>
      </c>
      <c r="V63" s="2">
        <v>8946.245587682572</v>
      </c>
      <c r="AA63" s="2">
        <v>-1.9685805842259008</v>
      </c>
      <c r="AB63" s="2">
        <v>-0.20256275559883163</v>
      </c>
      <c r="AC63" s="2">
        <v>-17.68202726387537</v>
      </c>
      <c r="AD63" s="2">
        <v>-0.0761886075949367</v>
      </c>
      <c r="AE63" s="2">
        <v>-1.7247391041869522</v>
      </c>
      <c r="AF63" s="2">
        <v>9.89060981499513</v>
      </c>
      <c r="AG63" s="2">
        <v>37.128762487828624</v>
      </c>
      <c r="AJ63" s="2">
        <v>0.7313378188899708</v>
      </c>
      <c r="AK63" s="2">
        <v>1.733381752677702</v>
      </c>
    </row>
    <row r="64" spans="1:37" ht="12">
      <c r="A64" s="13"/>
      <c r="B64" s="3" t="s">
        <v>61</v>
      </c>
      <c r="C64" s="2">
        <v>4.424593439680957</v>
      </c>
      <c r="D64" s="2">
        <v>0.09507113659022928</v>
      </c>
      <c r="F64" s="2">
        <v>-0.09725106679960122</v>
      </c>
      <c r="G64" s="2">
        <v>-0.016035633100697902</v>
      </c>
      <c r="H64" s="2">
        <v>0.06524667996011965</v>
      </c>
      <c r="N64" s="2">
        <v>-0.05113533399800599</v>
      </c>
      <c r="R64" s="2">
        <v>1674.8423802791624</v>
      </c>
      <c r="S64" s="2">
        <v>731.7383477567299</v>
      </c>
      <c r="T64" s="2">
        <v>-35.48739284646062</v>
      </c>
      <c r="V64" s="2">
        <v>8318.137652991029</v>
      </c>
      <c r="AA64" s="2">
        <v>-1.6044707278165506</v>
      </c>
      <c r="AB64" s="2">
        <v>0.24752886340977054</v>
      </c>
      <c r="AC64" s="2">
        <v>73.0599072781655</v>
      </c>
      <c r="AD64" s="2">
        <v>-0.06219072781655034</v>
      </c>
      <c r="AE64" s="2">
        <v>-0.8445726221335991</v>
      </c>
      <c r="AF64" s="2">
        <v>9.884718763708875</v>
      </c>
      <c r="AG64" s="2">
        <v>39.42483816051844</v>
      </c>
      <c r="AJ64" s="2">
        <v>1.4395240877367896</v>
      </c>
      <c r="AK64" s="2">
        <v>1.7250202791625124</v>
      </c>
    </row>
    <row r="65" spans="1:37" ht="12">
      <c r="A65" s="13"/>
      <c r="B65" s="3" t="s">
        <v>117</v>
      </c>
      <c r="C65" s="2">
        <v>3.4684510785749145</v>
      </c>
      <c r="D65" s="2">
        <v>0.3873472669594924</v>
      </c>
      <c r="F65" s="2">
        <v>-0.14550564177647637</v>
      </c>
      <c r="G65" s="2">
        <v>-0.01925789165446559</v>
      </c>
      <c r="H65" s="2">
        <v>0.011062889214250854</v>
      </c>
      <c r="N65" s="2">
        <v>0.0008299560761346886</v>
      </c>
      <c r="R65" s="2">
        <v>2056.4105236017576</v>
      </c>
      <c r="S65" s="2">
        <v>722.3451524646168</v>
      </c>
      <c r="T65" s="2">
        <v>-39.87060801610542</v>
      </c>
      <c r="V65" s="2">
        <v>9311.680688799415</v>
      </c>
      <c r="AA65" s="2">
        <v>-1.9816289019033677</v>
      </c>
      <c r="AB65" s="2">
        <v>0.1389398975109808</v>
      </c>
      <c r="AC65" s="2">
        <v>30.67971986334797</v>
      </c>
      <c r="AD65" s="2">
        <v>-0.06906827720839433</v>
      </c>
      <c r="AE65" s="2">
        <v>-1.299729243533431</v>
      </c>
      <c r="AF65" s="2">
        <v>10.831917696437284</v>
      </c>
      <c r="AG65" s="2">
        <v>40.24577270619814</v>
      </c>
      <c r="AJ65" s="2">
        <v>0.30237763787213273</v>
      </c>
      <c r="AK65" s="2">
        <v>1.3787858565153732</v>
      </c>
    </row>
    <row r="66" spans="1:37" ht="12">
      <c r="A66" s="13"/>
      <c r="B66" s="3" t="s">
        <v>62</v>
      </c>
      <c r="C66" s="2">
        <v>3.320695643173978</v>
      </c>
      <c r="D66" s="2">
        <v>0.3630436421882701</v>
      </c>
      <c r="F66" s="2">
        <v>-0.14461422375554464</v>
      </c>
      <c r="G66" s="2">
        <v>-0.01440010842779694</v>
      </c>
      <c r="H66" s="2">
        <v>0.0004362050271069489</v>
      </c>
      <c r="N66" s="2">
        <v>-0.0863518087727945</v>
      </c>
      <c r="R66" s="2">
        <v>1968.3201478856583</v>
      </c>
      <c r="S66" s="2">
        <v>744.4630682109413</v>
      </c>
      <c r="T66" s="2">
        <v>-37.435247572695914</v>
      </c>
      <c r="V66" s="2">
        <v>8960.470038615082</v>
      </c>
      <c r="AA66" s="2">
        <v>-1.93833416461311</v>
      </c>
      <c r="AB66" s="2">
        <v>-0.40118538689009386</v>
      </c>
      <c r="AC66" s="2">
        <v>-51.365172005914246</v>
      </c>
      <c r="AD66" s="2">
        <v>-0.08937353376047313</v>
      </c>
      <c r="AE66" s="2">
        <v>-1.6701180975850172</v>
      </c>
      <c r="AF66" s="2">
        <v>8.279076668309512</v>
      </c>
      <c r="AG66" s="2">
        <v>35.84742670034499</v>
      </c>
      <c r="AJ66" s="2">
        <v>0.12133434204041399</v>
      </c>
      <c r="AK66" s="2">
        <v>1.5423591030064072</v>
      </c>
    </row>
    <row r="67" spans="1:37" ht="12">
      <c r="A67" s="13"/>
      <c r="B67" s="3" t="s">
        <v>63</v>
      </c>
      <c r="C67" s="2">
        <v>4.186831221186857</v>
      </c>
      <c r="D67" s="2">
        <v>0.17329330554193229</v>
      </c>
      <c r="F67" s="2">
        <v>-0.12801945071113294</v>
      </c>
      <c r="G67" s="2">
        <v>-0.01180167729279058</v>
      </c>
      <c r="H67" s="2">
        <v>-0.0016299852869053454</v>
      </c>
      <c r="N67" s="2">
        <v>-0.08568102991662581</v>
      </c>
      <c r="R67" s="2">
        <v>2001.4216142520843</v>
      </c>
      <c r="S67" s="2">
        <v>751.0511728298186</v>
      </c>
      <c r="T67" s="2">
        <v>-33.111400968612074</v>
      </c>
      <c r="V67" s="2">
        <v>9674.711534992644</v>
      </c>
      <c r="AA67" s="2">
        <v>-1.7053672486512998</v>
      </c>
      <c r="AB67" s="2">
        <v>-0.3305093918587544</v>
      </c>
      <c r="AC67" s="2">
        <v>26.514397253555643</v>
      </c>
      <c r="AD67" s="2">
        <v>-0.06325644923982343</v>
      </c>
      <c r="AE67" s="2">
        <v>-1.5023086905345757</v>
      </c>
      <c r="AF67" s="2">
        <v>9.062860696419813</v>
      </c>
      <c r="AG67" s="2">
        <v>42.526144445806764</v>
      </c>
      <c r="AJ67" s="2">
        <v>1.3078614909269248</v>
      </c>
      <c r="AK67" s="2">
        <v>2.1543474350171654</v>
      </c>
    </row>
    <row r="68" spans="1:37" ht="12">
      <c r="A68" s="14"/>
      <c r="B68" s="3" t="s">
        <v>64</v>
      </c>
      <c r="C68" s="2">
        <v>4.223938602794411</v>
      </c>
      <c r="D68" s="2">
        <v>2.6800732534930143</v>
      </c>
      <c r="F68" s="2">
        <v>-0.14195297405189625</v>
      </c>
      <c r="G68" s="2">
        <v>-0.016206746506986024</v>
      </c>
      <c r="H68" s="2">
        <v>-0.0040136926147704595</v>
      </c>
      <c r="N68" s="2">
        <v>-0.04536842315369263</v>
      </c>
      <c r="R68" s="2">
        <v>2625.636465349301</v>
      </c>
      <c r="S68" s="2">
        <v>765.6858285429142</v>
      </c>
      <c r="T68" s="2">
        <v>0.09970349301396908</v>
      </c>
      <c r="V68" s="2">
        <v>8900.581826147705</v>
      </c>
      <c r="AA68" s="2">
        <v>-1.9058859880239523</v>
      </c>
      <c r="AB68" s="2">
        <v>0.24411357285429114</v>
      </c>
      <c r="AC68" s="2">
        <v>23.18249301397202</v>
      </c>
      <c r="AD68" s="2">
        <v>-0.071350499001996</v>
      </c>
      <c r="AE68" s="2">
        <v>-1.575411736526946</v>
      </c>
      <c r="AF68" s="2">
        <v>7.775763752495012</v>
      </c>
      <c r="AG68" s="2">
        <v>235.18659151696608</v>
      </c>
      <c r="AJ68" s="2">
        <v>0.605841756487026</v>
      </c>
      <c r="AK68" s="2">
        <v>2.025836886227544</v>
      </c>
    </row>
    <row r="69" spans="1:2" ht="12">
      <c r="A69" s="8"/>
      <c r="B69" s="3"/>
    </row>
    <row r="70" spans="1:37" s="9" customFormat="1" ht="12">
      <c r="A70" s="8"/>
      <c r="B70" s="8" t="s">
        <v>112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s="9" customFormat="1" ht="12">
      <c r="A71" s="8"/>
      <c r="B71" s="8" t="s">
        <v>92</v>
      </c>
      <c r="C71" s="8" t="s">
        <v>0</v>
      </c>
      <c r="D71" s="8" t="s">
        <v>1</v>
      </c>
      <c r="E71" s="8" t="s">
        <v>2</v>
      </c>
      <c r="F71" s="8" t="s">
        <v>3</v>
      </c>
      <c r="G71" s="8" t="s">
        <v>32</v>
      </c>
      <c r="H71" s="8" t="s">
        <v>4</v>
      </c>
      <c r="I71" s="8"/>
      <c r="J71" s="8"/>
      <c r="K71" s="8"/>
      <c r="L71" s="8"/>
      <c r="M71" s="8"/>
      <c r="N71" s="8" t="s">
        <v>10</v>
      </c>
      <c r="O71" s="8"/>
      <c r="P71" s="8"/>
      <c r="Q71" s="8"/>
      <c r="R71" s="8" t="s">
        <v>14</v>
      </c>
      <c r="S71" s="8" t="s">
        <v>15</v>
      </c>
      <c r="T71" s="8" t="s">
        <v>16</v>
      </c>
      <c r="U71" s="8"/>
      <c r="V71" s="8" t="s">
        <v>18</v>
      </c>
      <c r="W71" s="8"/>
      <c r="X71" s="8"/>
      <c r="Y71" s="8"/>
      <c r="Z71" s="8"/>
      <c r="AA71" s="8" t="s">
        <v>23</v>
      </c>
      <c r="AB71" s="8" t="s">
        <v>24</v>
      </c>
      <c r="AC71" s="8" t="s">
        <v>25</v>
      </c>
      <c r="AD71" s="8" t="s">
        <v>26</v>
      </c>
      <c r="AE71" s="8" t="s">
        <v>27</v>
      </c>
      <c r="AF71" s="8" t="s">
        <v>28</v>
      </c>
      <c r="AG71" s="8" t="s">
        <v>29</v>
      </c>
      <c r="AH71" s="8"/>
      <c r="AI71" s="8"/>
      <c r="AJ71" s="8" t="s">
        <v>31</v>
      </c>
      <c r="AK71" s="8" t="s">
        <v>33</v>
      </c>
    </row>
    <row r="72" spans="1:37" ht="12">
      <c r="A72" s="12" t="s">
        <v>124</v>
      </c>
      <c r="B72" s="3" t="s">
        <v>45</v>
      </c>
      <c r="C72" s="2">
        <v>3.593989415934248</v>
      </c>
      <c r="D72" s="2">
        <v>1.127985547104555</v>
      </c>
      <c r="F72" s="2">
        <v>-0.3325588689515477</v>
      </c>
      <c r="G72" s="2">
        <v>0.005876082366350294</v>
      </c>
      <c r="H72" s="2">
        <v>0.04172320278658268</v>
      </c>
      <c r="N72" s="2">
        <v>-0.04605071425134013</v>
      </c>
      <c r="R72" s="2">
        <v>3332.8339467660535</v>
      </c>
      <c r="S72" s="2">
        <v>887.2588640552672</v>
      </c>
      <c r="T72" s="2">
        <v>-110.25165572170896</v>
      </c>
      <c r="V72" s="2">
        <v>9914.857434094112</v>
      </c>
      <c r="AA72" s="2">
        <v>-8.92175906722334</v>
      </c>
      <c r="AB72" s="2">
        <v>4.337213284303503</v>
      </c>
      <c r="AC72" s="2">
        <v>405.33884647453385</v>
      </c>
      <c r="AD72" s="2">
        <v>-0.03935198435814126</v>
      </c>
      <c r="AE72" s="2">
        <v>-6.979674041841381</v>
      </c>
      <c r="AF72" s="2">
        <v>15.200092437877489</v>
      </c>
      <c r="AG72" s="2">
        <v>43.05018430028674</v>
      </c>
      <c r="AJ72" s="2">
        <v>1.789667167975728</v>
      </c>
      <c r="AK72" s="2">
        <v>2.3512531713062685</v>
      </c>
    </row>
    <row r="73" spans="1:37" ht="12">
      <c r="A73" s="13"/>
      <c r="B73" s="3" t="s">
        <v>46</v>
      </c>
      <c r="C73" s="2">
        <v>3.6421330127447944</v>
      </c>
      <c r="D73" s="2">
        <v>0.11631861833140378</v>
      </c>
      <c r="F73" s="2">
        <v>-0.753256880232127</v>
      </c>
      <c r="G73" s="2">
        <v>-0.021892256357226324</v>
      </c>
      <c r="H73" s="2">
        <v>0.015234916732278773</v>
      </c>
      <c r="N73" s="2">
        <v>-0.08495749707381836</v>
      </c>
      <c r="R73" s="2">
        <v>2725.9688539559256</v>
      </c>
      <c r="S73" s="2">
        <v>901.3566643426342</v>
      </c>
      <c r="T73" s="2">
        <v>-122.88328780714156</v>
      </c>
      <c r="V73" s="2">
        <v>9797.329739700248</v>
      </c>
      <c r="AA73" s="2">
        <v>-12.222369753918247</v>
      </c>
      <c r="AB73" s="2">
        <v>-0.280533301328466</v>
      </c>
      <c r="AC73" s="2">
        <v>14.061605921558515</v>
      </c>
      <c r="AD73" s="2">
        <v>-0.3084832639985884</v>
      </c>
      <c r="AE73" s="2">
        <v>-0.5883920053347922</v>
      </c>
      <c r="AF73" s="2">
        <v>11.574933080097242</v>
      </c>
      <c r="AG73" s="2">
        <v>41.850053504167114</v>
      </c>
      <c r="AJ73" s="2">
        <v>0.6968251855357805</v>
      </c>
      <c r="AK73" s="2">
        <v>2.040485057763594</v>
      </c>
    </row>
    <row r="74" spans="1:37" ht="12">
      <c r="A74" s="13"/>
      <c r="B74" s="3" t="s">
        <v>47</v>
      </c>
      <c r="C74" s="2">
        <v>3.675402762003551</v>
      </c>
      <c r="D74" s="2">
        <v>0.3666963019052188</v>
      </c>
      <c r="F74" s="2">
        <v>-0.44661452819457975</v>
      </c>
      <c r="G74" s="2">
        <v>-0.032267032556078754</v>
      </c>
      <c r="H74" s="2">
        <v>0.07275651804744034</v>
      </c>
      <c r="N74" s="2">
        <v>-0.07108958697850215</v>
      </c>
      <c r="R74" s="2">
        <v>3538.9341097293773</v>
      </c>
      <c r="S74" s="2">
        <v>691.9697010834722</v>
      </c>
      <c r="T74" s="2">
        <v>-99.1480918817936</v>
      </c>
      <c r="V74" s="2">
        <v>7414.442688646146</v>
      </c>
      <c r="AA74" s="2">
        <v>-9.332249531748415</v>
      </c>
      <c r="AB74" s="2">
        <v>-1.689330736206905</v>
      </c>
      <c r="AC74" s="2">
        <v>52.05318555834926</v>
      </c>
      <c r="AD74" s="2">
        <v>-0.2641547003867568</v>
      </c>
      <c r="AE74" s="2">
        <v>-10.217578427426375</v>
      </c>
      <c r="AF74" s="2">
        <v>5.11937691636486</v>
      </c>
      <c r="AG74" s="2">
        <v>62.31615045768993</v>
      </c>
      <c r="AJ74" s="2">
        <v>3.6363123880479864</v>
      </c>
      <c r="AK74" s="2">
        <v>2.703887153102539</v>
      </c>
    </row>
    <row r="75" spans="1:37" ht="12">
      <c r="A75" s="13"/>
      <c r="B75" s="3" t="s">
        <v>48</v>
      </c>
      <c r="C75" s="2">
        <v>3.31634423533205</v>
      </c>
      <c r="D75" s="2">
        <v>0.3144132950012738</v>
      </c>
      <c r="F75" s="2">
        <v>-0.455267255863156</v>
      </c>
      <c r="G75" s="2">
        <v>-0.029410350173715523</v>
      </c>
      <c r="H75" s="2">
        <v>0.12058968620697014</v>
      </c>
      <c r="N75" s="2">
        <v>-0.05931481244364646</v>
      </c>
      <c r="R75" s="2">
        <v>3000.0046186066033</v>
      </c>
      <c r="S75" s="2">
        <v>939.1644794491901</v>
      </c>
      <c r="T75" s="2">
        <v>-116.02044847527972</v>
      </c>
      <c r="V75" s="2">
        <v>10344.23416893174</v>
      </c>
      <c r="AA75" s="2">
        <v>-11.100067987891352</v>
      </c>
      <c r="AB75" s="2">
        <v>0.2341837008468025</v>
      </c>
      <c r="AC75" s="2">
        <v>-25.390567534993856</v>
      </c>
      <c r="AD75" s="2">
        <v>-0.2838616679933497</v>
      </c>
      <c r="AE75" s="2">
        <v>-9.558880701156534</v>
      </c>
      <c r="AF75" s="2">
        <v>11.06695785425784</v>
      </c>
      <c r="AG75" s="2">
        <v>47.0916243593278</v>
      </c>
      <c r="AJ75" s="2">
        <v>1.6965771974772421</v>
      </c>
      <c r="AK75" s="2">
        <v>1.8322442196000663</v>
      </c>
    </row>
    <row r="76" spans="1:37" ht="12">
      <c r="A76" s="13"/>
      <c r="B76" s="3" t="s">
        <v>50</v>
      </c>
      <c r="C76" s="2">
        <v>3.4826175335746687</v>
      </c>
      <c r="D76" s="2">
        <v>0.2777548057724121</v>
      </c>
      <c r="F76" s="2">
        <v>-0.7653646438025064</v>
      </c>
      <c r="G76" s="2">
        <v>-0.030908240113032674</v>
      </c>
      <c r="H76" s="2">
        <v>-0.0013329731770821516</v>
      </c>
      <c r="N76" s="2">
        <v>-0.06483154575565794</v>
      </c>
      <c r="R76" s="2">
        <v>3036.8135151525453</v>
      </c>
      <c r="S76" s="2">
        <v>931.3181672017959</v>
      </c>
      <c r="T76" s="2">
        <v>-120.48712588118997</v>
      </c>
      <c r="V76" s="2">
        <v>10140.857821390422</v>
      </c>
      <c r="AA76" s="2">
        <v>-13.05479987799413</v>
      </c>
      <c r="AB76" s="2">
        <v>-0.5981778161229983</v>
      </c>
      <c r="AC76" s="2">
        <v>-70.46967114019924</v>
      </c>
      <c r="AD76" s="2">
        <v>-0.33539240306225093</v>
      </c>
      <c r="AE76" s="2">
        <v>-12.115473583291593</v>
      </c>
      <c r="AF76" s="2">
        <v>9.09293544793308</v>
      </c>
      <c r="AG76" s="2">
        <v>40.37834923618063</v>
      </c>
      <c r="AJ76" s="2">
        <v>0.6450814305036224</v>
      </c>
      <c r="AK76" s="2">
        <v>2.486479961006025</v>
      </c>
    </row>
    <row r="77" spans="1:37" ht="12">
      <c r="A77" s="13"/>
      <c r="B77" s="3" t="s">
        <v>51</v>
      </c>
      <c r="C77" s="2">
        <v>4.550267073443412</v>
      </c>
      <c r="D77" s="2">
        <v>0.300617689429838</v>
      </c>
      <c r="F77" s="2">
        <v>-0.6341272484562084</v>
      </c>
      <c r="G77" s="2">
        <v>-0.029791427163178164</v>
      </c>
      <c r="H77" s="2">
        <v>0.03087213303346069</v>
      </c>
      <c r="N77" s="2">
        <v>-0.08788238008941027</v>
      </c>
      <c r="R77" s="2">
        <v>2293.53224584302</v>
      </c>
      <c r="S77" s="2">
        <v>912.9128075204401</v>
      </c>
      <c r="T77" s="2">
        <v>-113.73402080772809</v>
      </c>
      <c r="V77" s="2">
        <v>9801.453217409904</v>
      </c>
      <c r="AA77" s="2">
        <v>-12.830574222970858</v>
      </c>
      <c r="AB77" s="2">
        <v>0.08633717812065046</v>
      </c>
      <c r="AC77" s="2">
        <v>-17.255033642147716</v>
      </c>
      <c r="AD77" s="2">
        <v>0.09636939444366593</v>
      </c>
      <c r="AE77" s="2">
        <v>-12.080145005755847</v>
      </c>
      <c r="AF77" s="2">
        <v>12.313631020986385</v>
      </c>
      <c r="AG77" s="2">
        <v>121.36201785270754</v>
      </c>
      <c r="AJ77" s="2">
        <v>0.7810564096947931</v>
      </c>
      <c r="AK77" s="2">
        <v>1.9267801080401192</v>
      </c>
    </row>
    <row r="78" spans="1:37" ht="12">
      <c r="A78" s="13"/>
      <c r="B78" s="3" t="s">
        <v>52</v>
      </c>
      <c r="C78" s="2">
        <v>3.694099648390558</v>
      </c>
      <c r="D78" s="2">
        <v>0.9949976806026238</v>
      </c>
      <c r="F78" s="2">
        <v>-0.6102180538952808</v>
      </c>
      <c r="G78" s="2">
        <v>-0.033582039186548875</v>
      </c>
      <c r="H78" s="2">
        <v>-0.0034599533113506284</v>
      </c>
      <c r="N78" s="2">
        <v>-0.08885796556921369</v>
      </c>
      <c r="R78" s="2">
        <v>2428.8499621668793</v>
      </c>
      <c r="S78" s="2">
        <v>866.7029061136215</v>
      </c>
      <c r="T78" s="2">
        <v>-119.86932818799734</v>
      </c>
      <c r="V78" s="2">
        <v>10426.402854031703</v>
      </c>
      <c r="AA78" s="2">
        <v>-11.8659023631733</v>
      </c>
      <c r="AB78" s="2">
        <v>-0.47868652226307035</v>
      </c>
      <c r="AC78" s="2">
        <v>1.4900190833539793</v>
      </c>
      <c r="AD78" s="2">
        <v>-0.19588672155725367</v>
      </c>
      <c r="AE78" s="2">
        <v>-8.474061826928882</v>
      </c>
      <c r="AF78" s="2">
        <v>13.807735544180074</v>
      </c>
      <c r="AG78" s="2">
        <v>35.857398748528745</v>
      </c>
      <c r="AJ78" s="2">
        <v>0.4886130273945159</v>
      </c>
      <c r="AK78" s="2">
        <v>2.198389073792571</v>
      </c>
    </row>
    <row r="79" spans="1:37" ht="12">
      <c r="A79" s="13"/>
      <c r="B79" s="3" t="s">
        <v>53</v>
      </c>
      <c r="C79" s="2">
        <v>2.860445134164231</v>
      </c>
      <c r="D79" s="2">
        <v>0.08433614669096237</v>
      </c>
      <c r="F79" s="2">
        <v>-0.6734770808705737</v>
      </c>
      <c r="G79" s="2">
        <v>-0.023705045538340432</v>
      </c>
      <c r="H79" s="2">
        <v>0.01576976423131349</v>
      </c>
      <c r="N79" s="2">
        <v>-0.0811914166664034</v>
      </c>
      <c r="R79" s="2">
        <v>2070.9307497909904</v>
      </c>
      <c r="S79" s="2">
        <v>733.4271530407378</v>
      </c>
      <c r="T79" s="2">
        <v>-111.88414609955915</v>
      </c>
      <c r="V79" s="2">
        <v>8115.726367249666</v>
      </c>
      <c r="AA79" s="2">
        <v>-10.772572553006997</v>
      </c>
      <c r="AB79" s="2">
        <v>-0.5233504729095557</v>
      </c>
      <c r="AC79" s="2">
        <v>-34.280328883988396</v>
      </c>
      <c r="AD79" s="2">
        <v>-0.24220589987731933</v>
      </c>
      <c r="AE79" s="2">
        <v>30.027397954169597</v>
      </c>
      <c r="AF79" s="2">
        <v>5.932659942969435</v>
      </c>
      <c r="AG79" s="2">
        <v>33.53508734677526</v>
      </c>
      <c r="AJ79" s="2">
        <v>0.8361719211803041</v>
      </c>
      <c r="AK79" s="2">
        <v>2.062549995152675</v>
      </c>
    </row>
    <row r="80" spans="1:37" ht="12">
      <c r="A80" s="13"/>
      <c r="B80" s="3" t="s">
        <v>54</v>
      </c>
      <c r="C80" s="2">
        <v>3.4362492176122017</v>
      </c>
      <c r="D80" s="2">
        <v>0.14804880583735774</v>
      </c>
      <c r="F80" s="2">
        <v>-0.720364929551345</v>
      </c>
      <c r="G80" s="2">
        <v>-0.03668156840476161</v>
      </c>
      <c r="H80" s="2">
        <v>0.00519975470237236</v>
      </c>
      <c r="N80" s="2">
        <v>-0.0895274250059552</v>
      </c>
      <c r="R80" s="2">
        <v>2372.5488594811654</v>
      </c>
      <c r="S80" s="2">
        <v>837.2196221727</v>
      </c>
      <c r="T80" s="2">
        <v>-140.45705293872328</v>
      </c>
      <c r="V80" s="2">
        <v>8642.615999456679</v>
      </c>
      <c r="AA80" s="2">
        <v>-12.7543387790811</v>
      </c>
      <c r="AB80" s="2">
        <v>1.0899914404344946</v>
      </c>
      <c r="AC80" s="2">
        <v>73.24764971922342</v>
      </c>
      <c r="AD80" s="2">
        <v>-0.24111051112319015</v>
      </c>
      <c r="AE80" s="2">
        <v>-0.5115451058885895</v>
      </c>
      <c r="AF80" s="2">
        <v>13.041854900826793</v>
      </c>
      <c r="AG80" s="2">
        <v>40.178429195088825</v>
      </c>
      <c r="AJ80" s="2">
        <v>1.3036203119741798</v>
      </c>
      <c r="AK80" s="2">
        <v>1.8834113831906478</v>
      </c>
    </row>
    <row r="81" spans="1:37" ht="12">
      <c r="A81" s="13"/>
      <c r="B81" s="3" t="s">
        <v>55</v>
      </c>
      <c r="C81" s="2">
        <v>4.066187044708019</v>
      </c>
      <c r="D81" s="2">
        <v>0.10386184186081823</v>
      </c>
      <c r="F81" s="2">
        <v>-0.6606433946835151</v>
      </c>
      <c r="G81" s="2">
        <v>-0.034613122566601526</v>
      </c>
      <c r="H81" s="2">
        <v>0.0011207945827965873</v>
      </c>
      <c r="N81" s="2">
        <v>-0.08901329347645408</v>
      </c>
      <c r="R81" s="2">
        <v>2154.9400812861877</v>
      </c>
      <c r="S81" s="2">
        <v>890.6899071729956</v>
      </c>
      <c r="T81" s="2">
        <v>-106.67584683341546</v>
      </c>
      <c r="V81" s="2">
        <v>10177.486632575312</v>
      </c>
      <c r="AA81" s="2">
        <v>-11.907834881511159</v>
      </c>
      <c r="AB81" s="2">
        <v>-0.08121602858740985</v>
      </c>
      <c r="AC81" s="2">
        <v>-6.457016831570102</v>
      </c>
      <c r="AD81" s="2">
        <v>-0.29390806497777316</v>
      </c>
      <c r="AE81" s="2">
        <v>-10.481245718598595</v>
      </c>
      <c r="AF81" s="2">
        <v>12.584025385588902</v>
      </c>
      <c r="AG81" s="2">
        <v>46.57602389083411</v>
      </c>
      <c r="AJ81" s="2">
        <v>0.5995111136952841</v>
      </c>
      <c r="AK81" s="2">
        <v>2.0680027381082287</v>
      </c>
    </row>
    <row r="82" spans="1:37" ht="12">
      <c r="A82" s="13"/>
      <c r="B82" s="3" t="s">
        <v>56</v>
      </c>
      <c r="C82" s="2">
        <v>3.4148510734110635</v>
      </c>
      <c r="D82" s="2">
        <v>0.24831783361245152</v>
      </c>
      <c r="F82" s="2">
        <v>-0.6996593888556909</v>
      </c>
      <c r="G82" s="2">
        <v>-0.023215446539533523</v>
      </c>
      <c r="H82" s="2">
        <v>0.014594686918271675</v>
      </c>
      <c r="N82" s="2">
        <v>-0.07997023758647315</v>
      </c>
      <c r="R82" s="2">
        <v>2135.6069791287614</v>
      </c>
      <c r="S82" s="2">
        <v>733.4521478267278</v>
      </c>
      <c r="T82" s="2">
        <v>-129.90811975047964</v>
      </c>
      <c r="V82" s="2">
        <v>7537.975519605751</v>
      </c>
      <c r="AA82" s="2">
        <v>-12.57681549889957</v>
      </c>
      <c r="AB82" s="2">
        <v>-1.2185176836183744</v>
      </c>
      <c r="AC82" s="2">
        <v>-11.10453734869598</v>
      </c>
      <c r="AD82" s="2">
        <v>-0.33837161011860967</v>
      </c>
      <c r="AE82" s="2">
        <v>-12.175086217612126</v>
      </c>
      <c r="AF82" s="2">
        <v>9.387335306344083</v>
      </c>
      <c r="AG82" s="2">
        <v>37.52429901184623</v>
      </c>
      <c r="AJ82" s="2">
        <v>1.23991980448611</v>
      </c>
      <c r="AK82" s="2">
        <v>1.948079120559057</v>
      </c>
    </row>
    <row r="83" spans="1:37" ht="12">
      <c r="A83" s="13"/>
      <c r="B83" s="3" t="s">
        <v>57</v>
      </c>
      <c r="C83" s="2">
        <v>3.015268599596123</v>
      </c>
      <c r="D83" s="2">
        <v>0.3818328770421822</v>
      </c>
      <c r="F83" s="2">
        <v>-0.7906866540527743</v>
      </c>
      <c r="G83" s="2">
        <v>-0.028713257706795156</v>
      </c>
      <c r="H83" s="2">
        <v>0.007195634945548173</v>
      </c>
      <c r="N83" s="2">
        <v>-0.08222242363161346</v>
      </c>
      <c r="R83" s="2">
        <v>1962.4284709592853</v>
      </c>
      <c r="S83" s="2">
        <v>851.903703464146</v>
      </c>
      <c r="T83" s="2">
        <v>-95.55889451248652</v>
      </c>
      <c r="V83" s="2">
        <v>9527.913033403707</v>
      </c>
      <c r="AA83" s="2">
        <v>-12.989688460308074</v>
      </c>
      <c r="AB83" s="2">
        <v>-0.29793218007591504</v>
      </c>
      <c r="AC83" s="2">
        <v>-44.85551537304828</v>
      </c>
      <c r="AD83" s="2">
        <v>-0.3139955598540867</v>
      </c>
      <c r="AE83" s="2">
        <v>-9.761706183628853</v>
      </c>
      <c r="AF83" s="2">
        <v>10.333174149891562</v>
      </c>
      <c r="AG83" s="2">
        <v>64.97251507724889</v>
      </c>
      <c r="AJ83" s="2">
        <v>0.3559137446940161</v>
      </c>
      <c r="AK83" s="2">
        <v>1.7658177044135515</v>
      </c>
    </row>
    <row r="84" spans="1:37" ht="12">
      <c r="A84" s="13"/>
      <c r="B84" s="3" t="s">
        <v>58</v>
      </c>
      <c r="C84" s="2">
        <v>3.7188614936389244</v>
      </c>
      <c r="D84" s="2">
        <v>0.07257095874120188</v>
      </c>
      <c r="F84" s="2">
        <v>-0.49978295480963514</v>
      </c>
      <c r="G84" s="2">
        <v>-0.02002055865330914</v>
      </c>
      <c r="H84" s="2">
        <v>0.013548572652801688</v>
      </c>
      <c r="N84" s="2">
        <v>-0.0860213930668915</v>
      </c>
      <c r="R84" s="2">
        <v>2500.5381319899116</v>
      </c>
      <c r="S84" s="2">
        <v>893.7376634242778</v>
      </c>
      <c r="T84" s="2">
        <v>-70.93122396134032</v>
      </c>
      <c r="V84" s="2">
        <v>9668.695163293467</v>
      </c>
      <c r="AA84" s="2">
        <v>-10.935985309163193</v>
      </c>
      <c r="AB84" s="2">
        <v>0.1584848865751793</v>
      </c>
      <c r="AC84" s="2">
        <v>81.2118760882998</v>
      </c>
      <c r="AD84" s="2">
        <v>-0.2860077012420803</v>
      </c>
      <c r="AE84" s="2">
        <v>-10.14128640312971</v>
      </c>
      <c r="AF84" s="2">
        <v>13.753647508835222</v>
      </c>
      <c r="AG84" s="2">
        <v>38.31470514092435</v>
      </c>
      <c r="AJ84" s="2">
        <v>0.5788368414838888</v>
      </c>
      <c r="AK84" s="2">
        <v>2.469533589606816</v>
      </c>
    </row>
    <row r="85" spans="1:37" ht="12">
      <c r="A85" s="13"/>
      <c r="B85" s="3" t="s">
        <v>59</v>
      </c>
      <c r="C85" s="2">
        <v>4.124188940709893</v>
      </c>
      <c r="D85" s="2">
        <v>0.2458473903215592</v>
      </c>
      <c r="F85" s="2">
        <v>-0.6523060507317284</v>
      </c>
      <c r="G85" s="2">
        <v>-0.037339692048044826</v>
      </c>
      <c r="H85" s="2">
        <v>0.0525364764166244</v>
      </c>
      <c r="N85" s="2">
        <v>-0.09275482316907399</v>
      </c>
      <c r="R85" s="2">
        <v>2704.706812268499</v>
      </c>
      <c r="S85" s="2">
        <v>956.9365217462532</v>
      </c>
      <c r="T85" s="2">
        <v>-118.06808560792172</v>
      </c>
      <c r="V85" s="2">
        <v>9844.620376136896</v>
      </c>
      <c r="AA85" s="2">
        <v>-12.3537326545895</v>
      </c>
      <c r="AB85" s="2">
        <v>-1.0868972407417672</v>
      </c>
      <c r="AC85" s="2">
        <v>-55.32228606918514</v>
      </c>
      <c r="AD85" s="2">
        <v>-0.25514403882307324</v>
      </c>
      <c r="AE85" s="2">
        <v>-10.462838567875146</v>
      </c>
      <c r="AF85" s="2">
        <v>15.198612249588827</v>
      </c>
      <c r="AG85" s="2">
        <v>51.43925070892694</v>
      </c>
      <c r="AJ85" s="2">
        <v>1.140893872995353</v>
      </c>
      <c r="AK85" s="2">
        <v>2.23284336363763</v>
      </c>
    </row>
    <row r="86" spans="1:37" ht="12">
      <c r="A86" s="13"/>
      <c r="B86" s="3" t="s">
        <v>60</v>
      </c>
      <c r="C86" s="2">
        <v>3.610746409914427</v>
      </c>
      <c r="D86" s="2">
        <v>0.19297679674046847</v>
      </c>
      <c r="F86" s="2">
        <v>-0.6376368016013495</v>
      </c>
      <c r="G86" s="2">
        <v>-0.03395414153968438</v>
      </c>
      <c r="H86" s="2">
        <v>0.03692690017641537</v>
      </c>
      <c r="N86" s="2">
        <v>-0.09029123363885143</v>
      </c>
      <c r="R86" s="2">
        <v>2400.463387004565</v>
      </c>
      <c r="S86" s="2">
        <v>847.5863946920327</v>
      </c>
      <c r="T86" s="2">
        <v>-111.70330664582401</v>
      </c>
      <c r="V86" s="2">
        <v>9538.581483984517</v>
      </c>
      <c r="AA86" s="2">
        <v>-12.986587125362309</v>
      </c>
      <c r="AB86" s="2">
        <v>-0.44138008670174467</v>
      </c>
      <c r="AC86" s="2">
        <v>-14.140951333381798</v>
      </c>
      <c r="AD86" s="2">
        <v>-0.31076205668998724</v>
      </c>
      <c r="AE86" s="2">
        <v>-11.947084256225066</v>
      </c>
      <c r="AF86" s="2">
        <v>12.689320356124659</v>
      </c>
      <c r="AG86" s="2">
        <v>46.73996040232965</v>
      </c>
      <c r="AJ86" s="2">
        <v>0.7995626329833347</v>
      </c>
      <c r="AK86" s="2">
        <v>1.8524476355019521</v>
      </c>
    </row>
    <row r="87" spans="1:37" ht="12">
      <c r="A87" s="13"/>
      <c r="B87" s="3" t="s">
        <v>61</v>
      </c>
      <c r="C87" s="2">
        <v>4.41858390903121</v>
      </c>
      <c r="D87" s="2">
        <v>0.07065956991403666</v>
      </c>
      <c r="F87" s="2">
        <v>-0.5053960823263143</v>
      </c>
      <c r="G87" s="2">
        <v>-0.030550010882577163</v>
      </c>
      <c r="H87" s="2">
        <v>0.0815109604493153</v>
      </c>
      <c r="N87" s="2">
        <v>-0.055934040640966264</v>
      </c>
      <c r="R87" s="2">
        <v>1864.2257913635863</v>
      </c>
      <c r="S87" s="2">
        <v>842.4841964753205</v>
      </c>
      <c r="T87" s="2">
        <v>-124.32306538381735</v>
      </c>
      <c r="V87" s="2">
        <v>8868.886173580628</v>
      </c>
      <c r="AA87" s="2">
        <v>-10.584580110077955</v>
      </c>
      <c r="AB87" s="2">
        <v>0.5393603126596634</v>
      </c>
      <c r="AC87" s="2">
        <v>58.42862799746031</v>
      </c>
      <c r="AD87" s="2">
        <v>-0.25366677635151813</v>
      </c>
      <c r="AE87" s="2">
        <v>-5.850264687938172</v>
      </c>
      <c r="AF87" s="2">
        <v>12.681762335092191</v>
      </c>
      <c r="AG87" s="2">
        <v>49.630401096588045</v>
      </c>
      <c r="AJ87" s="2">
        <v>1.5738139613520055</v>
      </c>
      <c r="AK87" s="2">
        <v>1.8435118129004984</v>
      </c>
    </row>
    <row r="88" spans="1:37" ht="12">
      <c r="A88" s="13"/>
      <c r="B88" s="3" t="s">
        <v>117</v>
      </c>
      <c r="C88" s="2">
        <v>3.463740190818107</v>
      </c>
      <c r="D88" s="2">
        <v>0.28788749427392607</v>
      </c>
      <c r="F88" s="2">
        <v>-0.7561663201262568</v>
      </c>
      <c r="G88" s="2">
        <v>-0.036688841402452044</v>
      </c>
      <c r="H88" s="2">
        <v>0.013820576399429482</v>
      </c>
      <c r="N88" s="2">
        <v>0.00090784186321233</v>
      </c>
      <c r="R88" s="2">
        <v>2288.939891221828</v>
      </c>
      <c r="S88" s="2">
        <v>831.66937637976</v>
      </c>
      <c r="T88" s="2">
        <v>-139.67879321890513</v>
      </c>
      <c r="V88" s="2">
        <v>9928.21224640293</v>
      </c>
      <c r="AA88" s="2">
        <v>-13.07266595582302</v>
      </c>
      <c r="AB88" s="2">
        <v>0.30274718483382407</v>
      </c>
      <c r="AC88" s="2">
        <v>24.535672241368648</v>
      </c>
      <c r="AD88" s="2">
        <v>-0.28171928264431517</v>
      </c>
      <c r="AE88" s="2">
        <v>-9.003086174064283</v>
      </c>
      <c r="AF88" s="2">
        <v>13.89698676747731</v>
      </c>
      <c r="AG88" s="2">
        <v>50.66384378594652</v>
      </c>
      <c r="AJ88" s="2">
        <v>0.33058574853859407</v>
      </c>
      <c r="AK88" s="2">
        <v>1.473494569687178</v>
      </c>
    </row>
    <row r="89" spans="1:37" ht="12">
      <c r="A89" s="13"/>
      <c r="B89" s="3" t="s">
        <v>62</v>
      </c>
      <c r="C89" s="2">
        <v>3.3161854384471057</v>
      </c>
      <c r="D89" s="2">
        <v>0.26982434981938525</v>
      </c>
      <c r="F89" s="2">
        <v>-0.7515337830208045</v>
      </c>
      <c r="G89" s="2">
        <v>-0.02743411915307175</v>
      </c>
      <c r="H89" s="2">
        <v>0.0005449394625755578</v>
      </c>
      <c r="N89" s="2">
        <v>-0.0944553443516528</v>
      </c>
      <c r="R89" s="2">
        <v>2190.888664243986</v>
      </c>
      <c r="S89" s="2">
        <v>857.1347555448356</v>
      </c>
      <c r="T89" s="2">
        <v>-131.1469893484678</v>
      </c>
      <c r="V89" s="2">
        <v>9553.74774372497</v>
      </c>
      <c r="AA89" s="2">
        <v>-12.787053630681301</v>
      </c>
      <c r="AB89" s="2">
        <v>-0.874174723411217</v>
      </c>
      <c r="AC89" s="2">
        <v>-41.078570162051875</v>
      </c>
      <c r="AD89" s="2">
        <v>-0.36454141953504376</v>
      </c>
      <c r="AE89" s="2">
        <v>-11.568730355366093</v>
      </c>
      <c r="AF89" s="2">
        <v>10.621777429519227</v>
      </c>
      <c r="AG89" s="2">
        <v>45.126936429642555</v>
      </c>
      <c r="AJ89" s="2">
        <v>0.13265334225485975</v>
      </c>
      <c r="AK89" s="2">
        <v>1.6483036521213315</v>
      </c>
    </row>
    <row r="90" spans="1:37" ht="12">
      <c r="A90" s="13"/>
      <c r="B90" s="3" t="s">
        <v>63</v>
      </c>
      <c r="C90" s="2">
        <v>4.181144621753022</v>
      </c>
      <c r="D90" s="2">
        <v>0.1287965083593322</v>
      </c>
      <c r="F90" s="2">
        <v>-0.6652937698287396</v>
      </c>
      <c r="G90" s="2">
        <v>-0.022483762721643</v>
      </c>
      <c r="H90" s="2">
        <v>-0.002036297729403484</v>
      </c>
      <c r="N90" s="2">
        <v>-0.09372161741826653</v>
      </c>
      <c r="R90" s="2">
        <v>2227.7330909547313</v>
      </c>
      <c r="S90" s="2">
        <v>864.7199450366065</v>
      </c>
      <c r="T90" s="2">
        <v>-115.99924754633298</v>
      </c>
      <c r="V90" s="2">
        <v>10315.27956684198</v>
      </c>
      <c r="AA90" s="2">
        <v>-11.250187334372331</v>
      </c>
      <c r="AB90" s="2">
        <v>-0.7201731809142081</v>
      </c>
      <c r="AC90" s="2">
        <v>21.204514369372543</v>
      </c>
      <c r="AD90" s="2">
        <v>-0.2580136963413899</v>
      </c>
      <c r="AE90" s="2">
        <v>-10.406332448255453</v>
      </c>
      <c r="AF90" s="2">
        <v>11.62734602526211</v>
      </c>
      <c r="AG90" s="2">
        <v>53.53451540735697</v>
      </c>
      <c r="AJ90" s="2">
        <v>1.4298688653216893</v>
      </c>
      <c r="AK90" s="2">
        <v>2.3023294239034717</v>
      </c>
    </row>
    <row r="91" spans="1:37" ht="12">
      <c r="A91" s="14"/>
      <c r="B91" s="3" t="s">
        <v>64</v>
      </c>
      <c r="C91" s="2">
        <v>4.218201603713661</v>
      </c>
      <c r="D91" s="2">
        <v>1.9919065893379853</v>
      </c>
      <c r="F91" s="2">
        <v>-0.7377037529905172</v>
      </c>
      <c r="G91" s="2">
        <v>-0.03087600464855011</v>
      </c>
      <c r="H91" s="2">
        <v>-0.005014200572017333</v>
      </c>
      <c r="N91" s="2">
        <v>-0.04962594406040553</v>
      </c>
      <c r="R91" s="2">
        <v>2922.5312632899995</v>
      </c>
      <c r="S91" s="2">
        <v>881.5695008880094</v>
      </c>
      <c r="T91" s="2">
        <v>0.3492914775283902</v>
      </c>
      <c r="V91" s="2">
        <v>9489.89429940004</v>
      </c>
      <c r="AA91" s="2">
        <v>-12.572995300679056</v>
      </c>
      <c r="AB91" s="2">
        <v>0.5319184646406003</v>
      </c>
      <c r="AC91" s="2">
        <v>18.539871056911437</v>
      </c>
      <c r="AD91" s="2">
        <v>-0.29102812763821556</v>
      </c>
      <c r="AE91" s="2">
        <v>-10.912709469416143</v>
      </c>
      <c r="AF91" s="2">
        <v>9.9760438551887</v>
      </c>
      <c r="AG91" s="2">
        <v>296.0672868713418</v>
      </c>
      <c r="AJ91" s="2">
        <v>0.6623593330962332</v>
      </c>
      <c r="AK91" s="2">
        <v>2.1649914936554797</v>
      </c>
    </row>
  </sheetData>
  <sheetProtection/>
  <mergeCells count="6">
    <mergeCell ref="A26:A45"/>
    <mergeCell ref="A49:A68"/>
    <mergeCell ref="A72:A91"/>
    <mergeCell ref="A3:A6"/>
    <mergeCell ref="A20:A24"/>
    <mergeCell ref="A13:A1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zoomScale="130" zoomScaleNormal="130" zoomScalePageLayoutView="0" workbookViewId="0" topLeftCell="A1">
      <selection activeCell="C24" sqref="C24"/>
    </sheetView>
  </sheetViews>
  <sheetFormatPr defaultColWidth="10.75390625" defaultRowHeight="12"/>
  <cols>
    <col min="1" max="1" width="24.75390625" style="1" customWidth="1"/>
    <col min="2" max="2" width="11.875" style="1" customWidth="1"/>
    <col min="3" max="3" width="10.75390625" style="1" customWidth="1"/>
    <col min="4" max="4" width="13.25390625" style="1" customWidth="1"/>
    <col min="5" max="5" width="15.75390625" style="1" customWidth="1"/>
    <col min="6" max="16384" width="10.75390625" style="1" customWidth="1"/>
  </cols>
  <sheetData>
    <row r="1" spans="1:7" ht="15">
      <c r="A1" s="20"/>
      <c r="B1" s="21" t="s">
        <v>97</v>
      </c>
      <c r="C1" s="19" t="s">
        <v>98</v>
      </c>
      <c r="D1" s="19"/>
      <c r="E1" s="20"/>
      <c r="F1" s="20"/>
      <c r="G1" s="20"/>
    </row>
    <row r="2" spans="1:7" ht="15">
      <c r="A2" s="22" t="s">
        <v>70</v>
      </c>
      <c r="B2" s="21" t="s">
        <v>94</v>
      </c>
      <c r="C2" s="20" t="s">
        <v>91</v>
      </c>
      <c r="D2" s="20" t="s">
        <v>96</v>
      </c>
      <c r="E2" s="21" t="s">
        <v>71</v>
      </c>
      <c r="F2" s="20"/>
      <c r="G2" s="20"/>
    </row>
    <row r="3" spans="1:7" ht="15">
      <c r="A3" s="23" t="s">
        <v>72</v>
      </c>
      <c r="B3" s="24">
        <v>5.5</v>
      </c>
      <c r="C3" s="24">
        <v>5.480766159140244</v>
      </c>
      <c r="D3" s="24">
        <v>0.06529006678879662</v>
      </c>
      <c r="E3" s="25">
        <v>1.0013600580578461</v>
      </c>
      <c r="F3" s="20"/>
      <c r="G3" s="20"/>
    </row>
    <row r="4" spans="1:7" ht="15">
      <c r="A4" s="23" t="s">
        <v>74</v>
      </c>
      <c r="B4" s="24">
        <v>1.66</v>
      </c>
      <c r="C4" s="24">
        <v>1.5469921198929535</v>
      </c>
      <c r="D4" s="24">
        <v>0.051265886019725974</v>
      </c>
      <c r="E4" s="25">
        <v>1.3454813934742507</v>
      </c>
      <c r="F4" s="20"/>
      <c r="G4" s="20"/>
    </row>
    <row r="5" spans="1:7" ht="15">
      <c r="A5" s="23" t="s">
        <v>90</v>
      </c>
      <c r="B5" s="24">
        <v>0.28</v>
      </c>
      <c r="C5" s="24">
        <v>-0.5303917794584915</v>
      </c>
      <c r="D5" s="24">
        <v>0.05543983467420134</v>
      </c>
      <c r="E5" s="25">
        <v>0.19242544649724855</v>
      </c>
      <c r="F5" s="20"/>
      <c r="G5" s="20"/>
    </row>
    <row r="6" spans="1:7" ht="15">
      <c r="A6" s="23" t="s">
        <v>75</v>
      </c>
      <c r="B6" s="24">
        <v>0.04</v>
      </c>
      <c r="C6" s="24">
        <v>0.002697499417417623</v>
      </c>
      <c r="D6" s="24">
        <v>0.004678558511322345</v>
      </c>
      <c r="E6" s="25">
        <v>0.5248977868562106</v>
      </c>
      <c r="F6" s="20"/>
      <c r="G6" s="20"/>
    </row>
    <row r="7" spans="1:7" ht="15">
      <c r="A7" s="23" t="s">
        <v>76</v>
      </c>
      <c r="B7" s="24">
        <v>0.043</v>
      </c>
      <c r="C7" s="24">
        <v>0.029432887757344504</v>
      </c>
      <c r="D7" s="24">
        <v>0.0016234694350763012</v>
      </c>
      <c r="E7" s="25">
        <v>0.8004651104643895</v>
      </c>
      <c r="F7" s="20"/>
      <c r="G7" s="20"/>
    </row>
    <row r="8" spans="1:7" ht="15">
      <c r="A8" s="23" t="s">
        <v>73</v>
      </c>
      <c r="B8" s="24">
        <v>0.065</v>
      </c>
      <c r="C8" s="24">
        <v>-0.0220480469411165</v>
      </c>
      <c r="D8" s="24">
        <v>0.055263510742765774</v>
      </c>
      <c r="E8" s="25">
        <v>0.9142077599263285</v>
      </c>
      <c r="F8" s="20"/>
      <c r="G8" s="20"/>
    </row>
    <row r="9" spans="1:7" ht="15">
      <c r="A9" s="23" t="s">
        <v>77</v>
      </c>
      <c r="B9" s="24">
        <v>4946</v>
      </c>
      <c r="C9" s="24">
        <v>4812.146164908221</v>
      </c>
      <c r="D9" s="24">
        <v>92.32524944509422</v>
      </c>
      <c r="E9" s="25">
        <v>0.8984117632307299</v>
      </c>
      <c r="F9" s="20"/>
      <c r="G9" s="20"/>
    </row>
    <row r="10" spans="1:7" ht="15">
      <c r="A10" s="23" t="s">
        <v>78</v>
      </c>
      <c r="B10" s="24">
        <v>1024</v>
      </c>
      <c r="C10" s="24">
        <v>1021.5391125433473</v>
      </c>
      <c r="D10" s="24">
        <v>18.43719656316943</v>
      </c>
      <c r="E10" s="25">
        <v>0.8685484556482898</v>
      </c>
      <c r="F10" s="20"/>
      <c r="G10" s="20"/>
    </row>
    <row r="11" spans="1:7" ht="15">
      <c r="A11" s="23" t="s">
        <v>79</v>
      </c>
      <c r="B11" s="24">
        <v>10.9</v>
      </c>
      <c r="C11" s="24">
        <v>-118.83753174962231</v>
      </c>
      <c r="D11" s="24">
        <v>15.976668484832205</v>
      </c>
      <c r="E11" s="25">
        <v>0.2854449633855302</v>
      </c>
      <c r="F11" s="20"/>
      <c r="G11" s="20"/>
    </row>
    <row r="12" spans="1:7" ht="15">
      <c r="A12" s="23" t="s">
        <v>80</v>
      </c>
      <c r="B12" s="24">
        <v>7957</v>
      </c>
      <c r="C12" s="24">
        <v>7927.520504263087</v>
      </c>
      <c r="D12" s="24">
        <v>230.45010721032233</v>
      </c>
      <c r="E12" s="25">
        <v>0.9379010498262776</v>
      </c>
      <c r="F12" s="20"/>
      <c r="G12" s="20"/>
    </row>
    <row r="13" spans="1:7" ht="15">
      <c r="A13" s="23" t="s">
        <v>81</v>
      </c>
      <c r="B13" s="24">
        <v>34.7</v>
      </c>
      <c r="C13" s="24">
        <v>23.41014696950188</v>
      </c>
      <c r="D13" s="24">
        <v>1.6237521844732645</v>
      </c>
      <c r="E13" s="25">
        <v>0.15158567568390144</v>
      </c>
      <c r="F13" s="20"/>
      <c r="G13" s="20"/>
    </row>
    <row r="14" spans="1:7" ht="15">
      <c r="A14" s="23" t="s">
        <v>82</v>
      </c>
      <c r="B14" s="24">
        <v>3.66</v>
      </c>
      <c r="C14" s="24">
        <v>0.7611946564028037</v>
      </c>
      <c r="D14" s="24">
        <v>1.8235818988478973</v>
      </c>
      <c r="E14" s="25">
        <v>0.45893043592542065</v>
      </c>
      <c r="F14" s="20"/>
      <c r="G14" s="20"/>
    </row>
    <row r="15" spans="1:7" ht="15">
      <c r="A15" s="23" t="s">
        <v>83</v>
      </c>
      <c r="B15" s="24">
        <v>142</v>
      </c>
      <c r="C15" s="24">
        <v>17.84420621343158</v>
      </c>
      <c r="D15" s="24">
        <v>140.9524196841604</v>
      </c>
      <c r="E15" s="25">
        <v>1.250412850381172</v>
      </c>
      <c r="F15" s="20"/>
      <c r="G15" s="20"/>
    </row>
    <row r="16" spans="1:7" ht="15">
      <c r="A16" s="23" t="s">
        <v>84</v>
      </c>
      <c r="B16" s="24">
        <v>0.182</v>
      </c>
      <c r="C16" s="24">
        <v>-0.16103145565512075</v>
      </c>
      <c r="D16" s="24">
        <v>0.07261303509267372</v>
      </c>
      <c r="E16" s="25">
        <v>0.24516702073104635</v>
      </c>
      <c r="F16" s="20"/>
      <c r="G16" s="20"/>
    </row>
    <row r="17" spans="1:7" ht="15">
      <c r="A17" s="23" t="s">
        <v>85</v>
      </c>
      <c r="B17" s="24">
        <v>19.4</v>
      </c>
      <c r="C17" s="24">
        <v>8.706400203774855</v>
      </c>
      <c r="D17" s="24">
        <v>1.4782320023100668</v>
      </c>
      <c r="E17" s="25">
        <v>0.14436485649528014</v>
      </c>
      <c r="F17" s="20"/>
      <c r="G17" s="20"/>
    </row>
    <row r="18" spans="1:7" ht="15">
      <c r="A18" s="23" t="s">
        <v>86</v>
      </c>
      <c r="B18" s="24">
        <v>2.34</v>
      </c>
      <c r="C18" s="24">
        <v>0.3932780591164393</v>
      </c>
      <c r="D18" s="24">
        <v>0.27863438978419963</v>
      </c>
      <c r="E18" s="25">
        <v>0.7794436216768146</v>
      </c>
      <c r="F18" s="20"/>
      <c r="G18" s="20"/>
    </row>
    <row r="19" spans="1:7" ht="15">
      <c r="A19" s="23" t="s">
        <v>87</v>
      </c>
      <c r="B19" s="24">
        <v>25.6</v>
      </c>
      <c r="C19" s="24">
        <v>23.39444361630054</v>
      </c>
      <c r="D19" s="24">
        <v>0.8278223056281512</v>
      </c>
      <c r="E19" s="25">
        <v>0.7943687193619878</v>
      </c>
      <c r="F19" s="20"/>
      <c r="G19" s="20"/>
    </row>
    <row r="20" spans="1:7" ht="15">
      <c r="A20" s="23" t="s">
        <v>88</v>
      </c>
      <c r="B20" s="24">
        <v>18</v>
      </c>
      <c r="C20" s="24">
        <v>17.93354997433814</v>
      </c>
      <c r="D20" s="24">
        <v>0.23371526361708</v>
      </c>
      <c r="E20" s="25">
        <v>0.9146723329993514</v>
      </c>
      <c r="F20" s="20"/>
      <c r="G20" s="20"/>
    </row>
    <row r="21" spans="1:7" ht="15">
      <c r="A21" s="23" t="s">
        <v>89</v>
      </c>
      <c r="B21" s="24">
        <v>1.4</v>
      </c>
      <c r="C21" s="24">
        <v>1.3003767241031983</v>
      </c>
      <c r="D21" s="24">
        <v>0.07835860000120233</v>
      </c>
      <c r="E21" s="25">
        <v>0.935725101998909</v>
      </c>
      <c r="F21" s="20"/>
      <c r="G21" s="20"/>
    </row>
    <row r="22" spans="1:7" ht="15">
      <c r="A22" s="26"/>
      <c r="B22" s="20"/>
      <c r="C22" s="20"/>
      <c r="D22" s="20"/>
      <c r="E22" s="20"/>
      <c r="F22" s="20"/>
      <c r="G22" s="20"/>
    </row>
    <row r="23" spans="1:7" ht="15">
      <c r="A23" s="20" t="s">
        <v>125</v>
      </c>
      <c r="B23" s="20"/>
      <c r="C23" s="20"/>
      <c r="D23" s="20"/>
      <c r="E23" s="20"/>
      <c r="F23" s="20"/>
      <c r="G23" s="20"/>
    </row>
    <row r="24" spans="1:7" ht="15">
      <c r="A24" s="20"/>
      <c r="B24" s="20"/>
      <c r="C24" s="20"/>
      <c r="D24" s="20"/>
      <c r="E24" s="20"/>
      <c r="F24" s="20"/>
      <c r="G24" s="20"/>
    </row>
    <row r="25" spans="1:7" ht="15">
      <c r="A25" s="20"/>
      <c r="B25" s="20"/>
      <c r="C25" s="20"/>
      <c r="D25" s="20"/>
      <c r="E25" s="20"/>
      <c r="F25" s="20"/>
      <c r="G25" s="20"/>
    </row>
    <row r="26" spans="1:7" ht="15">
      <c r="A26" s="20"/>
      <c r="B26" s="20"/>
      <c r="C26" s="20"/>
      <c r="D26" s="20"/>
      <c r="E26" s="20"/>
      <c r="F26" s="20"/>
      <c r="G26" s="20"/>
    </row>
    <row r="27" spans="1:7" ht="15">
      <c r="A27" s="20"/>
      <c r="B27" s="20"/>
      <c r="C27" s="20"/>
      <c r="D27" s="20"/>
      <c r="E27" s="20"/>
      <c r="F27" s="20"/>
      <c r="G27" s="20"/>
    </row>
    <row r="28" spans="1:7" ht="15">
      <c r="A28" s="20"/>
      <c r="B28" s="20"/>
      <c r="C28" s="20"/>
      <c r="D28" s="20"/>
      <c r="E28" s="20"/>
      <c r="F28" s="20"/>
      <c r="G28" s="20"/>
    </row>
    <row r="29" spans="1:7" ht="15">
      <c r="A29" s="20"/>
      <c r="B29" s="20"/>
      <c r="C29" s="20"/>
      <c r="D29" s="20"/>
      <c r="E29" s="20"/>
      <c r="F29" s="20"/>
      <c r="G29" s="20"/>
    </row>
    <row r="30" spans="1:7" ht="15">
      <c r="A30" s="20"/>
      <c r="B30" s="20"/>
      <c r="C30" s="20"/>
      <c r="D30" s="20"/>
      <c r="E30" s="20"/>
      <c r="F30" s="20"/>
      <c r="G30" s="20"/>
    </row>
  </sheetData>
  <sheetProtection/>
  <mergeCells count="1">
    <mergeCell ref="C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UTas-CSL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Townsend</dc:creator>
  <cp:keywords/>
  <dc:description/>
  <cp:lastModifiedBy>Peter Puskic</cp:lastModifiedBy>
  <cp:lastPrinted>2013-04-11T04:01:53Z</cp:lastPrinted>
  <dcterms:created xsi:type="dcterms:W3CDTF">2003-03-05T04:04:27Z</dcterms:created>
  <dcterms:modified xsi:type="dcterms:W3CDTF">2020-03-20T02:37:14Z</dcterms:modified>
  <cp:category/>
  <cp:version/>
  <cp:contentType/>
  <cp:contentStatus/>
</cp:coreProperties>
</file>