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tasmania-my.sharepoint.com/personal/zanna_chase_utas_edu_au/Documents/Documents-OneDrive/StudentAdvising/Honours_Masters/VedaSurapenini/VedaData/"/>
    </mc:Choice>
  </mc:AlternateContent>
  <xr:revisionPtr revIDLastSave="144" documentId="8_{B7015D7B-A831-DE46-A8B1-08669B19034D}" xr6:coauthVersionLast="47" xr6:coauthVersionMax="47" xr10:uidLastSave="{8D0D61B1-DC3A-014B-996E-5A8E8305A374}"/>
  <bookViews>
    <workbookView xWindow="59640" yWindow="1080" windowWidth="52700" windowHeight="23620" activeTab="1" xr2:uid="{232E29DB-3DC4-4E6C-BB28-7DFA36990F00}"/>
  </bookViews>
  <sheets>
    <sheet name="Readme" sheetId="3" r:id="rId1"/>
    <sheet name="CT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2" l="1"/>
  <c r="S3" i="2"/>
  <c r="S4" i="2"/>
  <c r="S5" i="2"/>
  <c r="S6" i="2"/>
  <c r="S7" i="2"/>
  <c r="S8" i="2"/>
  <c r="S9" i="2"/>
  <c r="S10" i="2"/>
  <c r="S11" i="2"/>
  <c r="S12" i="2"/>
  <c r="S13" i="2"/>
  <c r="S15" i="2"/>
  <c r="S16" i="2"/>
  <c r="S18" i="2"/>
  <c r="S20" i="2"/>
  <c r="S22" i="2"/>
  <c r="S24" i="2"/>
  <c r="S25" i="2"/>
  <c r="S26" i="2"/>
  <c r="S27" i="2"/>
  <c r="S28" i="2"/>
  <c r="S29" i="2"/>
  <c r="S30" i="2"/>
  <c r="S31" i="2"/>
  <c r="S32" i="2"/>
  <c r="S33" i="2"/>
  <c r="S35" i="2"/>
  <c r="S37" i="2"/>
  <c r="S39" i="2"/>
  <c r="S41" i="2"/>
  <c r="S43" i="2"/>
</calcChain>
</file>

<file path=xl/sharedStrings.xml><?xml version="1.0" encoding="utf-8"?>
<sst xmlns="http://schemas.openxmlformats.org/spreadsheetml/2006/main" count="200" uniqueCount="107">
  <si>
    <t>CTD4-RP36</t>
  </si>
  <si>
    <t>bottle salinity sample not collected-used uncorrected ctd salintity for recalculating DIC and TA;</t>
  </si>
  <si>
    <t>CTD4-RP32</t>
  </si>
  <si>
    <t>CTD4-RP29</t>
  </si>
  <si>
    <t>CTD4-RP25</t>
  </si>
  <si>
    <t>CTD4-RP22</t>
  </si>
  <si>
    <t>CTD4-RP19</t>
  </si>
  <si>
    <t>CTD4-RP17</t>
  </si>
  <si>
    <t>CTD4-RP15</t>
  </si>
  <si>
    <t>CTD4-RP13</t>
  </si>
  <si>
    <t>RP changed from 10 to 10A-duplicate;</t>
  </si>
  <si>
    <t>CTD4-RP10</t>
  </si>
  <si>
    <t>CTD4-RP9</t>
  </si>
  <si>
    <t>CTD4-RP7</t>
  </si>
  <si>
    <t>CTD4-RP5</t>
  </si>
  <si>
    <t>CTD4-RP3</t>
  </si>
  <si>
    <t>CTD3-RP36</t>
  </si>
  <si>
    <t>CTD3-RP32</t>
  </si>
  <si>
    <t>CTD3-RP29</t>
  </si>
  <si>
    <t>CTD3-RP27</t>
  </si>
  <si>
    <t>CTD3-RP23</t>
  </si>
  <si>
    <t>CTD3-RP22</t>
  </si>
  <si>
    <t>CTD3-RP19</t>
  </si>
  <si>
    <t>CTD3-RP18</t>
  </si>
  <si>
    <t>CTD3-RP17</t>
  </si>
  <si>
    <t>CTD3-RP16</t>
  </si>
  <si>
    <t>CTD3-RP13</t>
  </si>
  <si>
    <t>CTD3-RP11</t>
  </si>
  <si>
    <t>CTD3-RP10</t>
  </si>
  <si>
    <t>CTD3-RP8</t>
  </si>
  <si>
    <t>CTD3-RP7</t>
  </si>
  <si>
    <t>CTD3-RP6</t>
  </si>
  <si>
    <t>CTD3-RP5</t>
  </si>
  <si>
    <t>CTD3-RP3</t>
  </si>
  <si>
    <t>carotene mix (mg/m3)</t>
  </si>
  <si>
    <t>Phytin b (mg/m3)</t>
  </si>
  <si>
    <t>Tot MV Chl a (mg/m3)</t>
  </si>
  <si>
    <t>Chl c2 MgDG (mg/m3)</t>
  </si>
  <si>
    <t>Chl b (mg/m3)</t>
  </si>
  <si>
    <t>Lut (mg/m3)</t>
  </si>
  <si>
    <t>Zea (mg/m3)</t>
  </si>
  <si>
    <t>Diato (mg/m3)</t>
  </si>
  <si>
    <t>Allo (mg/m3)</t>
  </si>
  <si>
    <t>Diadino (mg/m3)</t>
  </si>
  <si>
    <t>Hex-fuco (mg/m3)</t>
  </si>
  <si>
    <t>Viola (mg/m3)</t>
  </si>
  <si>
    <t>Neo (mg/m3)</t>
  </si>
  <si>
    <t>Fuco (mg/m3)</t>
  </si>
  <si>
    <t>But-fuco (mg/m3)</t>
  </si>
  <si>
    <t>Perid (mg/m3)</t>
  </si>
  <si>
    <t>Chlide a (mg/m3)</t>
  </si>
  <si>
    <t>Chl c1 (mg/m3)</t>
  </si>
  <si>
    <t>Chl c2 (mg/m3)</t>
  </si>
  <si>
    <t>Chl c3 (mg/m3)</t>
  </si>
  <si>
    <t>TA_COMMENTS</t>
  </si>
  <si>
    <t>TA_FLAG</t>
  </si>
  <si>
    <t>DIC_COMMENTS</t>
  </si>
  <si>
    <t>DIC_FLAG</t>
  </si>
  <si>
    <t>OXYGEN_BOTTLE_FLAG</t>
  </si>
  <si>
    <t>AMMONIUM_FLAG</t>
  </si>
  <si>
    <t>PHOSPHATE_FLAG</t>
  </si>
  <si>
    <t>NITRITE_FLAG</t>
  </si>
  <si>
    <t>NOX_FLAG</t>
  </si>
  <si>
    <t>SILICATE_FLAG</t>
  </si>
  <si>
    <t>SALINITY_BOTTLE_FLAG</t>
  </si>
  <si>
    <t>TEMP_FLAG_HYDRO</t>
  </si>
  <si>
    <t>Pressure [dB]</t>
  </si>
  <si>
    <t>Sample.ID</t>
  </si>
  <si>
    <t>CTD3-RP20</t>
  </si>
  <si>
    <t>CTD3-RP26</t>
  </si>
  <si>
    <t>CTD3-RP28</t>
  </si>
  <si>
    <t>CTD3-RP31</t>
  </si>
  <si>
    <t>CTD3-RP35</t>
  </si>
  <si>
    <t>CTD4-RP20</t>
  </si>
  <si>
    <t>CTD4-RP23</t>
  </si>
  <si>
    <t>CTD4-RP27</t>
  </si>
  <si>
    <t>CTD4-RP30</t>
  </si>
  <si>
    <t>CTD4-RP34</t>
  </si>
  <si>
    <t>CTD3</t>
  </si>
  <si>
    <t>CTD4</t>
  </si>
  <si>
    <t>Latitude</t>
  </si>
  <si>
    <t>Longitude</t>
  </si>
  <si>
    <t>CTD_Station</t>
  </si>
  <si>
    <t>Voyage</t>
  </si>
  <si>
    <t>IN2023_V01</t>
  </si>
  <si>
    <t>TEMP_CTD [C]</t>
  </si>
  <si>
    <t>SALINITY_BOTTLE [PSU]</t>
  </si>
  <si>
    <t>SILICATE [uM]</t>
  </si>
  <si>
    <t>NOX [uM]</t>
  </si>
  <si>
    <t>NITRITE [uM]</t>
  </si>
  <si>
    <t>NITRATE [uM]</t>
  </si>
  <si>
    <t>PHOSPHATE [uM]</t>
  </si>
  <si>
    <t>AMMONIUM [uM]</t>
  </si>
  <si>
    <t>OXYGEN_BOTTLE [uM]</t>
  </si>
  <si>
    <t>DIC [umol/kg]</t>
  </si>
  <si>
    <t>TA [umol/kg]</t>
  </si>
  <si>
    <t>POC [umol/L]</t>
  </si>
  <si>
    <t>bSi  [umol/L]</t>
  </si>
  <si>
    <t>DATETIME_CTD [UTC]</t>
  </si>
  <si>
    <t>Hydrochemistry data are from the MNF hydrochemistry Team. Their report should be consulted for more information and updates to the data. They are included here for convenience</t>
  </si>
  <si>
    <t>https://www.csiro.au/en/about/facilities-collections/mnf/voyages-schedules/voyages/2023/january/in2023_v01</t>
  </si>
  <si>
    <t>POC and bSI data were generated at IMAS/UTAS by Veda Surapaneni as part of her honours thesis</t>
  </si>
  <si>
    <t>https://dx.doi.org/10.26186/149094</t>
  </si>
  <si>
    <t>Further information about IN2023_V01 including access to all associated datasets and publications is available from the MNF voyage page:</t>
  </si>
  <si>
    <t xml:space="preserve">More information about the shipboard science is available in the post-survey report: </t>
  </si>
  <si>
    <t>DIC and Alkalinity data are from CSIRO Carbon Team - Elizabeth Shadwick should be consulted for questions about these data elizabeth.shadwick@csiro.au. They are included here for convenience</t>
  </si>
  <si>
    <t>Pigment data are from CSIRO Pigments Lab - Elizabeth Brewer should be consulted for questions about these data https://people.csiro.au/b/e/elizabeth-brewer. They are included here for convenience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</si>
</sst>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MS Sans Serif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22" fontId="0" fillId="0" borderId="0" xfId="0" applyNumberFormat="1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0" fontId="6" fillId="0" borderId="0" xfId="0" applyFont="1"/>
    <xf numFmtId="0" fontId="8" fillId="0" borderId="0" xfId="2" applyFont="1"/>
  </cellXfs>
  <cellStyles count="3">
    <cellStyle name="Hyperlink" xfId="2" builtinId="8"/>
    <cellStyle name="Normal" xfId="0" builtinId="0"/>
    <cellStyle name="Normal 2" xfId="1" xr:uid="{D74A62BD-1B24-4BFB-BE32-504CDEAD93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x.doi.org/10.26186/149094" TargetMode="External"/><Relationship Id="rId1" Type="http://schemas.openxmlformats.org/officeDocument/2006/relationships/hyperlink" Target="https://www.csiro.au/en/about/facilities-collections/mnf/voyages-schedules/voyages/2023/january/in2023_v0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8693-7CF5-9A46-B040-BDBC9B234C66}">
  <dimension ref="A3:A12"/>
  <sheetViews>
    <sheetView workbookViewId="0">
      <selection activeCell="Q14" sqref="Q14"/>
    </sheetView>
  </sheetViews>
  <sheetFormatPr baseColWidth="10" defaultRowHeight="15"/>
  <sheetData>
    <row r="3" spans="1:1" ht="24">
      <c r="A3" s="10" t="s">
        <v>99</v>
      </c>
    </row>
    <row r="4" spans="1:1" ht="24">
      <c r="A4" s="10" t="s">
        <v>105</v>
      </c>
    </row>
    <row r="5" spans="1:1" ht="24">
      <c r="A5" s="10" t="s">
        <v>106</v>
      </c>
    </row>
    <row r="6" spans="1:1" ht="24">
      <c r="A6" s="10" t="s">
        <v>101</v>
      </c>
    </row>
    <row r="8" spans="1:1" ht="24">
      <c r="A8" s="10" t="s">
        <v>103</v>
      </c>
    </row>
    <row r="9" spans="1:1" ht="24">
      <c r="A9" s="11" t="s">
        <v>100</v>
      </c>
    </row>
    <row r="11" spans="1:1" ht="24">
      <c r="A11" s="10" t="s">
        <v>104</v>
      </c>
    </row>
    <row r="12" spans="1:1" ht="24">
      <c r="A12" s="11" t="s">
        <v>102</v>
      </c>
    </row>
  </sheetData>
  <hyperlinks>
    <hyperlink ref="A9" r:id="rId1" xr:uid="{1B763D3E-7326-4244-94FF-830707538ECE}"/>
    <hyperlink ref="A12" r:id="rId2" xr:uid="{87F84F27-A018-EE47-8EC8-99F12AA7A9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B8EA0-B054-4E8B-BFC2-1088B28795DE}">
  <dimension ref="A1:BC75"/>
  <sheetViews>
    <sheetView tabSelected="1" zoomScale="110" zoomScaleNormal="110" workbookViewId="0">
      <pane xSplit="7" topLeftCell="H1" activePane="topRight" state="frozen"/>
      <selection pane="topRight" activeCell="Z16" sqref="Z16"/>
    </sheetView>
  </sheetViews>
  <sheetFormatPr baseColWidth="10" defaultColWidth="8.83203125" defaultRowHeight="15"/>
  <cols>
    <col min="1" max="1" width="15.33203125" customWidth="1"/>
    <col min="2" max="2" width="8.83203125" style="1"/>
    <col min="4" max="4" width="22.83203125" customWidth="1"/>
    <col min="29" max="29" width="8.83203125" style="7"/>
    <col min="31" max="31" width="8.83203125" style="1"/>
    <col min="32" max="32" width="13" customWidth="1"/>
    <col min="33" max="33" width="14.83203125" customWidth="1"/>
    <col min="34" max="34" width="11.33203125" customWidth="1"/>
  </cols>
  <sheetData>
    <row r="1" spans="1:55" ht="13.25" customHeight="1">
      <c r="A1" s="1" t="s">
        <v>83</v>
      </c>
      <c r="B1" s="3" t="s">
        <v>67</v>
      </c>
      <c r="C1" s="1" t="s">
        <v>82</v>
      </c>
      <c r="D1" s="1" t="s">
        <v>98</v>
      </c>
      <c r="E1" s="4" t="s">
        <v>80</v>
      </c>
      <c r="F1" s="4" t="s">
        <v>81</v>
      </c>
      <c r="G1" s="4" t="s">
        <v>66</v>
      </c>
      <c r="H1" s="4"/>
      <c r="I1" s="4" t="s">
        <v>85</v>
      </c>
      <c r="J1" s="1" t="s">
        <v>65</v>
      </c>
      <c r="K1" s="1" t="s">
        <v>86</v>
      </c>
      <c r="L1" s="1" t="s">
        <v>64</v>
      </c>
      <c r="M1" s="1" t="s">
        <v>87</v>
      </c>
      <c r="N1" s="1" t="s">
        <v>63</v>
      </c>
      <c r="O1" s="1" t="s">
        <v>88</v>
      </c>
      <c r="P1" s="1" t="s">
        <v>62</v>
      </c>
      <c r="Q1" s="1" t="s">
        <v>89</v>
      </c>
      <c r="R1" s="1" t="s">
        <v>61</v>
      </c>
      <c r="S1" s="1" t="s">
        <v>90</v>
      </c>
      <c r="T1" s="1" t="s">
        <v>91</v>
      </c>
      <c r="U1" s="1" t="s">
        <v>60</v>
      </c>
      <c r="V1" s="1" t="s">
        <v>92</v>
      </c>
      <c r="W1" s="1" t="s">
        <v>59</v>
      </c>
      <c r="X1" s="1" t="s">
        <v>93</v>
      </c>
      <c r="Y1" s="1" t="s">
        <v>58</v>
      </c>
      <c r="Z1" s="1" t="s">
        <v>94</v>
      </c>
      <c r="AA1" s="1" t="s">
        <v>57</v>
      </c>
      <c r="AB1" s="1" t="s">
        <v>56</v>
      </c>
      <c r="AC1" s="1" t="s">
        <v>95</v>
      </c>
      <c r="AD1" s="1" t="s">
        <v>55</v>
      </c>
      <c r="AE1" s="5" t="s">
        <v>54</v>
      </c>
      <c r="AF1" s="1" t="s">
        <v>97</v>
      </c>
      <c r="AG1" s="4" t="s">
        <v>96</v>
      </c>
      <c r="AH1" s="6" t="s">
        <v>36</v>
      </c>
      <c r="AI1" s="6" t="s">
        <v>53</v>
      </c>
      <c r="AJ1" s="6" t="s">
        <v>52</v>
      </c>
      <c r="AK1" s="6" t="s">
        <v>51</v>
      </c>
      <c r="AL1" s="6" t="s">
        <v>50</v>
      </c>
      <c r="AM1" s="6" t="s">
        <v>49</v>
      </c>
      <c r="AN1" s="6" t="s">
        <v>48</v>
      </c>
      <c r="AO1" s="6" t="s">
        <v>47</v>
      </c>
      <c r="AP1" s="6" t="s">
        <v>46</v>
      </c>
      <c r="AQ1" s="6" t="s">
        <v>45</v>
      </c>
      <c r="AR1" s="6" t="s">
        <v>44</v>
      </c>
      <c r="AS1" s="6" t="s">
        <v>43</v>
      </c>
      <c r="AT1" s="6" t="s">
        <v>42</v>
      </c>
      <c r="AU1" s="6" t="s">
        <v>41</v>
      </c>
      <c r="AV1" s="6" t="s">
        <v>40</v>
      </c>
      <c r="AW1" s="6" t="s">
        <v>39</v>
      </c>
      <c r="AX1" s="6" t="s">
        <v>38</v>
      </c>
      <c r="AY1" s="6" t="s">
        <v>37</v>
      </c>
      <c r="AZ1" s="6" t="s">
        <v>35</v>
      </c>
      <c r="BA1" s="6" t="s">
        <v>34</v>
      </c>
    </row>
    <row r="2" spans="1:55">
      <c r="A2" t="s">
        <v>84</v>
      </c>
      <c r="B2" s="3" t="s">
        <v>33</v>
      </c>
      <c r="C2" t="s">
        <v>78</v>
      </c>
      <c r="D2" s="2">
        <v>44965.022939814815</v>
      </c>
      <c r="E2">
        <v>-65.502399999999994</v>
      </c>
      <c r="F2">
        <v>65.306100000000001</v>
      </c>
      <c r="G2">
        <v>2750.1</v>
      </c>
      <c r="I2">
        <v>-0.313</v>
      </c>
      <c r="J2">
        <v>0</v>
      </c>
      <c r="K2">
        <v>34.649500000000003</v>
      </c>
      <c r="L2">
        <v>0</v>
      </c>
      <c r="M2">
        <v>113.7</v>
      </c>
      <c r="N2">
        <v>0</v>
      </c>
      <c r="O2">
        <v>33.130000000000003</v>
      </c>
      <c r="P2">
        <v>0</v>
      </c>
      <c r="Q2">
        <v>1.4E-2</v>
      </c>
      <c r="R2">
        <v>63</v>
      </c>
      <c r="S2">
        <f t="shared" ref="S2:S37" si="0">O2 - Q2</f>
        <v>33.116</v>
      </c>
      <c r="T2">
        <v>2.31</v>
      </c>
      <c r="U2">
        <v>0</v>
      </c>
      <c r="V2">
        <v>0</v>
      </c>
      <c r="W2">
        <v>63</v>
      </c>
      <c r="X2">
        <v>253.1</v>
      </c>
      <c r="Y2">
        <v>0</v>
      </c>
      <c r="Z2">
        <v>2252.81</v>
      </c>
      <c r="AA2">
        <v>2</v>
      </c>
      <c r="AC2">
        <v>2351.66</v>
      </c>
      <c r="AD2">
        <v>2</v>
      </c>
      <c r="AE2" s="7"/>
    </row>
    <row r="3" spans="1:55">
      <c r="A3" t="s">
        <v>84</v>
      </c>
      <c r="B3" s="3" t="s">
        <v>32</v>
      </c>
      <c r="C3" t="s">
        <v>78</v>
      </c>
      <c r="D3" s="2">
        <v>44965.022939814815</v>
      </c>
      <c r="E3">
        <v>-65.502200000000002</v>
      </c>
      <c r="F3">
        <v>65.3065</v>
      </c>
      <c r="G3">
        <v>1999.8</v>
      </c>
      <c r="I3">
        <v>0.08</v>
      </c>
      <c r="J3">
        <v>0</v>
      </c>
      <c r="K3">
        <v>34.671100000000003</v>
      </c>
      <c r="L3">
        <v>0</v>
      </c>
      <c r="M3">
        <v>128.9</v>
      </c>
      <c r="N3">
        <v>0</v>
      </c>
      <c r="O3">
        <v>33.659999999999997</v>
      </c>
      <c r="P3">
        <v>0</v>
      </c>
      <c r="Q3">
        <v>8.9999999999999993E-3</v>
      </c>
      <c r="R3">
        <v>63</v>
      </c>
      <c r="S3">
        <f t="shared" si="0"/>
        <v>33.650999999999996</v>
      </c>
      <c r="T3">
        <v>2.34</v>
      </c>
      <c r="U3">
        <v>0</v>
      </c>
      <c r="V3">
        <v>-0.01</v>
      </c>
      <c r="W3">
        <v>63</v>
      </c>
      <c r="X3">
        <v>228.4</v>
      </c>
      <c r="Y3">
        <v>0</v>
      </c>
      <c r="Z3">
        <v>2259.21</v>
      </c>
      <c r="AA3">
        <v>2</v>
      </c>
      <c r="AC3">
        <v>2356.6999999999998</v>
      </c>
      <c r="AD3">
        <v>2</v>
      </c>
      <c r="AE3" s="7"/>
    </row>
    <row r="4" spans="1:55">
      <c r="A4" t="s">
        <v>84</v>
      </c>
      <c r="B4" s="3" t="s">
        <v>31</v>
      </c>
      <c r="C4" t="s">
        <v>78</v>
      </c>
      <c r="D4" s="2">
        <v>44965.022939814815</v>
      </c>
      <c r="E4">
        <v>-65.502200000000002</v>
      </c>
      <c r="F4">
        <v>65.306700000000006</v>
      </c>
      <c r="G4">
        <v>1800</v>
      </c>
      <c r="I4">
        <v>0.14799999999999999</v>
      </c>
      <c r="J4">
        <v>0</v>
      </c>
      <c r="K4">
        <v>34.673999999999999</v>
      </c>
      <c r="L4">
        <v>0</v>
      </c>
      <c r="M4">
        <v>128.1</v>
      </c>
      <c r="N4">
        <v>0</v>
      </c>
      <c r="O4">
        <v>33.71</v>
      </c>
      <c r="P4">
        <v>0</v>
      </c>
      <c r="Q4">
        <v>7.0000000000000001E-3</v>
      </c>
      <c r="R4">
        <v>63</v>
      </c>
      <c r="S4">
        <f t="shared" si="0"/>
        <v>33.703000000000003</v>
      </c>
      <c r="T4">
        <v>2.35</v>
      </c>
      <c r="U4">
        <v>0</v>
      </c>
      <c r="V4">
        <v>-0.01</v>
      </c>
      <c r="W4">
        <v>63</v>
      </c>
      <c r="X4">
        <v>225.7</v>
      </c>
      <c r="Y4">
        <v>0</v>
      </c>
      <c r="AC4"/>
      <c r="AE4" s="7"/>
    </row>
    <row r="5" spans="1:55">
      <c r="A5" t="s">
        <v>84</v>
      </c>
      <c r="B5" s="3" t="s">
        <v>30</v>
      </c>
      <c r="C5" t="s">
        <v>78</v>
      </c>
      <c r="D5" s="2">
        <v>44965.022939814815</v>
      </c>
      <c r="E5">
        <v>-65.502099999999999</v>
      </c>
      <c r="F5">
        <v>65.307100000000005</v>
      </c>
      <c r="G5">
        <v>1600.2</v>
      </c>
      <c r="I5">
        <v>0.23799999999999999</v>
      </c>
      <c r="J5">
        <v>0</v>
      </c>
      <c r="K5">
        <v>34.678600000000003</v>
      </c>
      <c r="L5">
        <v>0</v>
      </c>
      <c r="M5">
        <v>128.1</v>
      </c>
      <c r="N5">
        <v>0</v>
      </c>
      <c r="O5">
        <v>33.75</v>
      </c>
      <c r="P5">
        <v>0</v>
      </c>
      <c r="Q5">
        <v>8.9999999999999993E-3</v>
      </c>
      <c r="R5">
        <v>63</v>
      </c>
      <c r="S5">
        <f t="shared" si="0"/>
        <v>33.741</v>
      </c>
      <c r="T5">
        <v>2.35</v>
      </c>
      <c r="U5">
        <v>0</v>
      </c>
      <c r="V5">
        <v>-0.01</v>
      </c>
      <c r="W5">
        <v>63</v>
      </c>
      <c r="X5">
        <v>221.8</v>
      </c>
      <c r="Y5">
        <v>0</v>
      </c>
      <c r="Z5">
        <v>2259.65</v>
      </c>
      <c r="AA5">
        <v>2</v>
      </c>
      <c r="AC5">
        <v>2358.02</v>
      </c>
      <c r="AD5">
        <v>2</v>
      </c>
      <c r="AE5" s="7"/>
    </row>
    <row r="6" spans="1:55">
      <c r="A6" t="s">
        <v>84</v>
      </c>
      <c r="B6" s="3" t="s">
        <v>29</v>
      </c>
      <c r="C6" t="s">
        <v>78</v>
      </c>
      <c r="D6" s="2">
        <v>44965.022939814815</v>
      </c>
      <c r="E6">
        <v>-65.501999999999995</v>
      </c>
      <c r="F6">
        <v>65.307400000000001</v>
      </c>
      <c r="G6">
        <v>1400.8</v>
      </c>
      <c r="I6">
        <v>0.32500000000000001</v>
      </c>
      <c r="J6">
        <v>0</v>
      </c>
      <c r="K6">
        <v>34.683900000000001</v>
      </c>
      <c r="L6">
        <v>0</v>
      </c>
      <c r="M6">
        <v>125.4</v>
      </c>
      <c r="N6">
        <v>0</v>
      </c>
      <c r="O6">
        <v>33.75</v>
      </c>
      <c r="P6">
        <v>0</v>
      </c>
      <c r="Q6">
        <v>1.4999999999999999E-2</v>
      </c>
      <c r="R6">
        <v>63</v>
      </c>
      <c r="S6">
        <f t="shared" si="0"/>
        <v>33.734999999999999</v>
      </c>
      <c r="T6">
        <v>2.35</v>
      </c>
      <c r="U6">
        <v>0</v>
      </c>
      <c r="V6">
        <v>0</v>
      </c>
      <c r="W6">
        <v>63</v>
      </c>
      <c r="X6">
        <v>219.5</v>
      </c>
      <c r="Y6">
        <v>0</v>
      </c>
      <c r="AC6"/>
      <c r="AE6" s="7"/>
    </row>
    <row r="7" spans="1:55">
      <c r="A7" t="s">
        <v>84</v>
      </c>
      <c r="B7" s="3" t="s">
        <v>28</v>
      </c>
      <c r="C7" t="s">
        <v>78</v>
      </c>
      <c r="D7" s="2">
        <v>44965.022939814815</v>
      </c>
      <c r="E7">
        <v>-65.501900000000006</v>
      </c>
      <c r="F7">
        <v>65.3078</v>
      </c>
      <c r="G7">
        <v>1200.4000000000001</v>
      </c>
      <c r="I7">
        <v>0.437</v>
      </c>
      <c r="J7">
        <v>0</v>
      </c>
      <c r="K7">
        <v>34.685499999999998</v>
      </c>
      <c r="L7">
        <v>0</v>
      </c>
      <c r="M7">
        <v>121.4</v>
      </c>
      <c r="N7">
        <v>0</v>
      </c>
      <c r="O7">
        <v>33.67</v>
      </c>
      <c r="P7">
        <v>0</v>
      </c>
      <c r="Q7">
        <v>1.4E-2</v>
      </c>
      <c r="R7">
        <v>63</v>
      </c>
      <c r="S7">
        <f t="shared" si="0"/>
        <v>33.655999999999999</v>
      </c>
      <c r="T7">
        <v>2.34</v>
      </c>
      <c r="U7">
        <v>0</v>
      </c>
      <c r="V7">
        <v>-0.01</v>
      </c>
      <c r="W7">
        <v>63</v>
      </c>
      <c r="X7">
        <v>216.9</v>
      </c>
      <c r="Y7">
        <v>0</v>
      </c>
      <c r="Z7">
        <v>2260.4499999999998</v>
      </c>
      <c r="AA7">
        <v>2</v>
      </c>
      <c r="AC7">
        <v>2357.6799999999998</v>
      </c>
      <c r="AD7">
        <v>2</v>
      </c>
      <c r="AE7" s="7"/>
    </row>
    <row r="8" spans="1:55">
      <c r="A8" t="s">
        <v>84</v>
      </c>
      <c r="B8" s="3" t="s">
        <v>27</v>
      </c>
      <c r="C8" t="s">
        <v>78</v>
      </c>
      <c r="D8" s="2">
        <v>44965.022939814815</v>
      </c>
      <c r="E8">
        <v>-65.501800000000003</v>
      </c>
      <c r="F8">
        <v>65.308000000000007</v>
      </c>
      <c r="G8">
        <v>1000.1</v>
      </c>
      <c r="I8">
        <v>0.54100000000000004</v>
      </c>
      <c r="J8">
        <v>0</v>
      </c>
      <c r="K8">
        <v>34.694899999999997</v>
      </c>
      <c r="L8">
        <v>0</v>
      </c>
      <c r="M8">
        <v>118.2</v>
      </c>
      <c r="N8">
        <v>0</v>
      </c>
      <c r="O8">
        <v>33.53</v>
      </c>
      <c r="P8">
        <v>0</v>
      </c>
      <c r="Q8">
        <v>1.4999999999999999E-2</v>
      </c>
      <c r="R8">
        <v>63</v>
      </c>
      <c r="S8">
        <f t="shared" si="0"/>
        <v>33.515000000000001</v>
      </c>
      <c r="T8">
        <v>2.3199999999999998</v>
      </c>
      <c r="U8">
        <v>0</v>
      </c>
      <c r="V8">
        <v>-0.01</v>
      </c>
      <c r="W8">
        <v>63</v>
      </c>
      <c r="X8">
        <v>214.9</v>
      </c>
      <c r="Y8">
        <v>0</v>
      </c>
      <c r="AC8"/>
      <c r="AE8" s="7"/>
    </row>
    <row r="9" spans="1:55">
      <c r="A9" t="s">
        <v>84</v>
      </c>
      <c r="B9" s="3" t="s">
        <v>26</v>
      </c>
      <c r="C9" t="s">
        <v>78</v>
      </c>
      <c r="D9" s="2">
        <v>44965.022939814815</v>
      </c>
      <c r="E9">
        <v>-65.501800000000003</v>
      </c>
      <c r="F9">
        <v>65.308199999999999</v>
      </c>
      <c r="G9">
        <v>800.6</v>
      </c>
      <c r="I9">
        <v>0.65</v>
      </c>
      <c r="J9">
        <v>0</v>
      </c>
      <c r="K9">
        <v>34.693899999999999</v>
      </c>
      <c r="L9">
        <v>0</v>
      </c>
      <c r="M9">
        <v>113.7</v>
      </c>
      <c r="N9">
        <v>0</v>
      </c>
      <c r="O9">
        <v>33.28</v>
      </c>
      <c r="P9">
        <v>0</v>
      </c>
      <c r="Q9">
        <v>1.6E-2</v>
      </c>
      <c r="R9">
        <v>63</v>
      </c>
      <c r="S9">
        <f t="shared" si="0"/>
        <v>33.264000000000003</v>
      </c>
      <c r="T9">
        <v>2.31</v>
      </c>
      <c r="U9">
        <v>0</v>
      </c>
      <c r="V9">
        <v>-0.01</v>
      </c>
      <c r="W9">
        <v>63</v>
      </c>
      <c r="X9">
        <v>213.8</v>
      </c>
      <c r="Y9">
        <v>0</v>
      </c>
      <c r="Z9">
        <v>2256.9299999999998</v>
      </c>
      <c r="AA9">
        <v>2</v>
      </c>
      <c r="AC9">
        <v>2357.25</v>
      </c>
      <c r="AD9">
        <v>2</v>
      </c>
      <c r="AE9" s="7"/>
    </row>
    <row r="10" spans="1:55">
      <c r="A10" t="s">
        <v>84</v>
      </c>
      <c r="B10" s="3" t="s">
        <v>25</v>
      </c>
      <c r="C10" t="s">
        <v>78</v>
      </c>
      <c r="D10" s="2">
        <v>44965.022939814815</v>
      </c>
      <c r="E10">
        <v>-65.501499999999993</v>
      </c>
      <c r="F10">
        <v>65.309100000000001</v>
      </c>
      <c r="G10">
        <v>400.7</v>
      </c>
      <c r="I10">
        <v>0.81499999999999995</v>
      </c>
      <c r="J10">
        <v>0</v>
      </c>
      <c r="K10">
        <v>34.686500000000002</v>
      </c>
      <c r="L10">
        <v>0</v>
      </c>
      <c r="M10">
        <v>100.6</v>
      </c>
      <c r="N10">
        <v>0</v>
      </c>
      <c r="O10">
        <v>32.869999999999997</v>
      </c>
      <c r="P10">
        <v>0</v>
      </c>
      <c r="Q10">
        <v>1.9E-2</v>
      </c>
      <c r="R10">
        <v>63</v>
      </c>
      <c r="S10">
        <f t="shared" si="0"/>
        <v>32.850999999999999</v>
      </c>
      <c r="T10">
        <v>2.2799999999999998</v>
      </c>
      <c r="U10">
        <v>0</v>
      </c>
      <c r="V10">
        <v>-0.01</v>
      </c>
      <c r="W10">
        <v>63</v>
      </c>
      <c r="X10">
        <v>214.8</v>
      </c>
      <c r="Y10">
        <v>0</v>
      </c>
      <c r="Z10">
        <v>2251.5500000000002</v>
      </c>
      <c r="AA10">
        <v>2</v>
      </c>
      <c r="AC10">
        <v>2351.9</v>
      </c>
      <c r="AD10">
        <v>2</v>
      </c>
      <c r="AE10" s="7"/>
    </row>
    <row r="11" spans="1:55">
      <c r="A11" t="s">
        <v>84</v>
      </c>
      <c r="B11" s="3" t="s">
        <v>24</v>
      </c>
      <c r="C11" t="s">
        <v>78</v>
      </c>
      <c r="D11" s="2">
        <v>44965.022939814815</v>
      </c>
      <c r="E11">
        <v>-65.501400000000004</v>
      </c>
      <c r="F11">
        <v>65.309299999999993</v>
      </c>
      <c r="G11">
        <v>300.3</v>
      </c>
      <c r="I11">
        <v>0.70799999999999996</v>
      </c>
      <c r="J11">
        <v>0</v>
      </c>
      <c r="K11">
        <v>34.664099999999998</v>
      </c>
      <c r="L11">
        <v>0</v>
      </c>
      <c r="M11">
        <v>95.7</v>
      </c>
      <c r="N11">
        <v>0</v>
      </c>
      <c r="O11">
        <v>32.869999999999997</v>
      </c>
      <c r="P11">
        <v>0</v>
      </c>
      <c r="Q11">
        <v>1.7000000000000001E-2</v>
      </c>
      <c r="R11">
        <v>63</v>
      </c>
      <c r="S11">
        <f t="shared" si="0"/>
        <v>32.852999999999994</v>
      </c>
      <c r="T11">
        <v>2.27</v>
      </c>
      <c r="U11">
        <v>0</v>
      </c>
      <c r="V11">
        <v>0</v>
      </c>
      <c r="W11">
        <v>63</v>
      </c>
      <c r="X11">
        <v>219.2</v>
      </c>
      <c r="Y11">
        <v>0</v>
      </c>
      <c r="Z11">
        <v>2252.37</v>
      </c>
      <c r="AA11">
        <v>2</v>
      </c>
      <c r="AC11">
        <v>2348.14</v>
      </c>
      <c r="AD11">
        <v>2</v>
      </c>
      <c r="AE11" s="7"/>
    </row>
    <row r="12" spans="1:55">
      <c r="A12" t="s">
        <v>84</v>
      </c>
      <c r="B12" s="3" t="s">
        <v>23</v>
      </c>
      <c r="C12" t="s">
        <v>78</v>
      </c>
      <c r="D12" s="2">
        <v>44965.022939814815</v>
      </c>
      <c r="E12">
        <v>-65.501400000000004</v>
      </c>
      <c r="F12">
        <v>65.309399999999997</v>
      </c>
      <c r="G12">
        <v>249.9</v>
      </c>
      <c r="I12">
        <v>0.44400000000000001</v>
      </c>
      <c r="J12">
        <v>0</v>
      </c>
      <c r="K12">
        <v>34.628599999999999</v>
      </c>
      <c r="L12">
        <v>0</v>
      </c>
      <c r="M12">
        <v>90.8</v>
      </c>
      <c r="N12">
        <v>0</v>
      </c>
      <c r="O12">
        <v>32.880000000000003</v>
      </c>
      <c r="P12">
        <v>0</v>
      </c>
      <c r="Q12">
        <v>1.4E-2</v>
      </c>
      <c r="R12">
        <v>63</v>
      </c>
      <c r="S12">
        <f t="shared" si="0"/>
        <v>32.866</v>
      </c>
      <c r="T12">
        <v>2.2799999999999998</v>
      </c>
      <c r="U12">
        <v>0</v>
      </c>
      <c r="V12">
        <v>0</v>
      </c>
      <c r="W12">
        <v>63</v>
      </c>
      <c r="X12">
        <v>227.6</v>
      </c>
      <c r="Y12">
        <v>0</v>
      </c>
      <c r="AC12"/>
      <c r="AE12" s="7"/>
    </row>
    <row r="13" spans="1:55">
      <c r="A13" t="s">
        <v>84</v>
      </c>
      <c r="B13" s="3" t="s">
        <v>22</v>
      </c>
      <c r="C13" t="s">
        <v>78</v>
      </c>
      <c r="D13" s="2">
        <v>44965.022939814815</v>
      </c>
      <c r="E13">
        <v>-65.501400000000004</v>
      </c>
      <c r="F13">
        <v>65.3095</v>
      </c>
      <c r="G13">
        <v>200.1</v>
      </c>
      <c r="I13">
        <v>9.1999999999999998E-2</v>
      </c>
      <c r="J13">
        <v>0</v>
      </c>
      <c r="K13">
        <v>34.570500000000003</v>
      </c>
      <c r="L13">
        <v>0</v>
      </c>
      <c r="M13">
        <v>84.8</v>
      </c>
      <c r="N13">
        <v>0</v>
      </c>
      <c r="O13">
        <v>32.81</v>
      </c>
      <c r="P13">
        <v>0</v>
      </c>
      <c r="Q13">
        <v>2.5999999999999999E-2</v>
      </c>
      <c r="R13">
        <v>0</v>
      </c>
      <c r="S13">
        <f t="shared" si="0"/>
        <v>32.783999999999999</v>
      </c>
      <c r="T13">
        <v>2.2599999999999998</v>
      </c>
      <c r="U13">
        <v>0</v>
      </c>
      <c r="V13">
        <v>0</v>
      </c>
      <c r="W13">
        <v>63</v>
      </c>
      <c r="X13">
        <v>239.8</v>
      </c>
      <c r="Y13">
        <v>0</v>
      </c>
      <c r="Z13">
        <v>2248.09</v>
      </c>
      <c r="AA13">
        <v>2</v>
      </c>
      <c r="AC13">
        <v>2340.0500000000002</v>
      </c>
      <c r="AD13">
        <v>2</v>
      </c>
      <c r="AE13" s="7"/>
      <c r="AH13" s="7"/>
    </row>
    <row r="14" spans="1:55">
      <c r="A14" t="s">
        <v>84</v>
      </c>
      <c r="B14" s="1" t="s">
        <v>68</v>
      </c>
      <c r="C14" t="s">
        <v>78</v>
      </c>
      <c r="D14" s="2">
        <v>44965.022939814815</v>
      </c>
      <c r="E14">
        <v>-65.502499999999998</v>
      </c>
      <c r="F14">
        <v>65.3108</v>
      </c>
      <c r="G14">
        <v>129.6</v>
      </c>
      <c r="AC14"/>
      <c r="AE14" s="7"/>
      <c r="AF14" s="8">
        <v>0.64012684153846156</v>
      </c>
      <c r="AG14" s="8">
        <v>0.31757133391996306</v>
      </c>
      <c r="AH14" s="9">
        <v>7.1038925163234568E-2</v>
      </c>
      <c r="AI14" s="9">
        <v>9.5055859802847757E-3</v>
      </c>
      <c r="AJ14" s="9">
        <v>1.0622275107091864E-2</v>
      </c>
      <c r="AK14" s="9">
        <v>0</v>
      </c>
      <c r="AL14" s="9">
        <v>0</v>
      </c>
      <c r="AM14" s="9">
        <v>6.4135472370766499E-4</v>
      </c>
      <c r="AN14" s="9">
        <v>1.5011655011655014E-2</v>
      </c>
      <c r="AO14" s="9">
        <v>8.9404430456361227E-3</v>
      </c>
      <c r="AP14" s="9">
        <v>9.9283513097072435E-4</v>
      </c>
      <c r="AQ14" s="9">
        <v>1.0606060606060607E-3</v>
      </c>
      <c r="AR14" s="9">
        <v>3.1221891458667279E-2</v>
      </c>
      <c r="AS14" s="9">
        <v>1.6123089300080452E-3</v>
      </c>
      <c r="AT14" s="9">
        <v>4.3914823914823923E-4</v>
      </c>
      <c r="AU14" s="9">
        <v>0</v>
      </c>
      <c r="AV14" s="9">
        <v>0</v>
      </c>
      <c r="AW14" s="9">
        <v>0</v>
      </c>
      <c r="AX14" s="9">
        <v>2.2940909090909095E-2</v>
      </c>
      <c r="AY14" s="9">
        <v>0</v>
      </c>
      <c r="AZ14" s="9">
        <v>0</v>
      </c>
      <c r="BA14" s="9">
        <v>8.3846801346801336E-4</v>
      </c>
    </row>
    <row r="15" spans="1:55">
      <c r="A15" t="s">
        <v>84</v>
      </c>
      <c r="B15" s="3" t="s">
        <v>21</v>
      </c>
      <c r="C15" t="s">
        <v>78</v>
      </c>
      <c r="D15" s="2">
        <v>44965.022939814815</v>
      </c>
      <c r="E15">
        <v>-65.501400000000004</v>
      </c>
      <c r="F15">
        <v>65.309399999999997</v>
      </c>
      <c r="G15">
        <v>129.6</v>
      </c>
      <c r="I15">
        <v>-1.018</v>
      </c>
      <c r="J15">
        <v>0</v>
      </c>
      <c r="K15">
        <v>34.411099999999998</v>
      </c>
      <c r="L15">
        <v>0</v>
      </c>
      <c r="M15">
        <v>71.5</v>
      </c>
      <c r="N15">
        <v>0</v>
      </c>
      <c r="O15">
        <v>32.340000000000003</v>
      </c>
      <c r="P15">
        <v>0</v>
      </c>
      <c r="Q15">
        <v>4.3999999999999997E-2</v>
      </c>
      <c r="R15">
        <v>0</v>
      </c>
      <c r="S15">
        <f t="shared" si="0"/>
        <v>32.296000000000006</v>
      </c>
      <c r="T15">
        <v>2.23</v>
      </c>
      <c r="U15">
        <v>0</v>
      </c>
      <c r="V15">
        <v>0</v>
      </c>
      <c r="W15">
        <v>63</v>
      </c>
      <c r="X15">
        <v>272.60000000000002</v>
      </c>
      <c r="Y15">
        <v>0</v>
      </c>
      <c r="Z15">
        <v>2233.46</v>
      </c>
      <c r="AA15">
        <v>2</v>
      </c>
      <c r="AC15">
        <v>2328.56</v>
      </c>
      <c r="AD15">
        <v>2</v>
      </c>
      <c r="AE15" s="7"/>
      <c r="AF15" s="8"/>
      <c r="AG15" s="8"/>
      <c r="AH15" s="7"/>
    </row>
    <row r="16" spans="1:55">
      <c r="A16" t="s">
        <v>84</v>
      </c>
      <c r="B16" s="3" t="s">
        <v>20</v>
      </c>
      <c r="C16" t="s">
        <v>78</v>
      </c>
      <c r="D16" s="2">
        <v>44965.022939814815</v>
      </c>
      <c r="E16">
        <v>-65.501400000000004</v>
      </c>
      <c r="F16">
        <v>65.3095</v>
      </c>
      <c r="G16">
        <v>110.9</v>
      </c>
      <c r="I16">
        <v>-1.3580000000000001</v>
      </c>
      <c r="J16">
        <v>0</v>
      </c>
      <c r="K16">
        <v>34.357900000000001</v>
      </c>
      <c r="L16">
        <v>0</v>
      </c>
      <c r="M16">
        <v>67.099999999999994</v>
      </c>
      <c r="N16">
        <v>0</v>
      </c>
      <c r="O16">
        <v>32.04</v>
      </c>
      <c r="P16">
        <v>0</v>
      </c>
      <c r="Q16">
        <v>7.6999999999999999E-2</v>
      </c>
      <c r="R16">
        <v>0</v>
      </c>
      <c r="S16">
        <f t="shared" si="0"/>
        <v>31.962999999999997</v>
      </c>
      <c r="T16">
        <v>2.21</v>
      </c>
      <c r="U16">
        <v>0</v>
      </c>
      <c r="V16">
        <v>0</v>
      </c>
      <c r="W16">
        <v>63</v>
      </c>
      <c r="X16">
        <v>283.8</v>
      </c>
      <c r="Y16">
        <v>0</v>
      </c>
      <c r="Z16">
        <v>3544</v>
      </c>
      <c r="AC16"/>
      <c r="AE16" s="7"/>
      <c r="AF16" s="8"/>
      <c r="AG16" s="8"/>
      <c r="AH16" s="7"/>
      <c r="BB16" s="1"/>
      <c r="BC16" s="1"/>
    </row>
    <row r="17" spans="1:55">
      <c r="A17" t="s">
        <v>84</v>
      </c>
      <c r="B17" s="1" t="s">
        <v>69</v>
      </c>
      <c r="C17" t="s">
        <v>78</v>
      </c>
      <c r="D17" s="2">
        <v>44965.022939814815</v>
      </c>
      <c r="E17">
        <v>-65.502499999999998</v>
      </c>
      <c r="F17">
        <v>65.3108</v>
      </c>
      <c r="G17">
        <v>89.5</v>
      </c>
      <c r="AC17"/>
      <c r="AE17" s="7"/>
      <c r="AF17" s="8">
        <v>0.81370388439999997</v>
      </c>
      <c r="AG17" s="8">
        <v>0.70484818883210298</v>
      </c>
      <c r="AH17" s="9">
        <v>0.22079882487064811</v>
      </c>
      <c r="AI17" s="9">
        <v>1.6406272709887166E-2</v>
      </c>
      <c r="AJ17" s="9">
        <v>2.0724540846006813E-2</v>
      </c>
      <c r="AK17" s="9">
        <v>1.7786088257292446E-2</v>
      </c>
      <c r="AL17" s="9">
        <v>0</v>
      </c>
      <c r="AM17" s="9">
        <v>4.6270152505446622E-3</v>
      </c>
      <c r="AN17" s="9">
        <v>2.0316881948460895E-2</v>
      </c>
      <c r="AO17" s="9">
        <v>3.374248092490436E-2</v>
      </c>
      <c r="AP17" s="9">
        <v>9.7481167608286269E-3</v>
      </c>
      <c r="AQ17" s="9">
        <v>6.0348198538674727E-3</v>
      </c>
      <c r="AR17" s="9">
        <v>3.4897784974611171E-2</v>
      </c>
      <c r="AS17" s="9">
        <v>5.0525776092147775E-3</v>
      </c>
      <c r="AT17" s="9">
        <v>2.2138710138710138E-3</v>
      </c>
      <c r="AU17" s="9">
        <v>0</v>
      </c>
      <c r="AV17" s="9">
        <v>1.0549425400094815E-3</v>
      </c>
      <c r="AW17" s="9">
        <v>0</v>
      </c>
      <c r="AX17" s="9">
        <v>8.3226746031746041E-2</v>
      </c>
      <c r="AY17" s="9">
        <v>0</v>
      </c>
      <c r="AZ17" s="9">
        <v>7.9300411522633741E-4</v>
      </c>
      <c r="BA17" s="9">
        <v>5.4473838918283361E-3</v>
      </c>
      <c r="BB17" s="1"/>
      <c r="BC17" s="1"/>
    </row>
    <row r="18" spans="1:55">
      <c r="A18" t="s">
        <v>84</v>
      </c>
      <c r="B18" s="3" t="s">
        <v>19</v>
      </c>
      <c r="C18" t="s">
        <v>78</v>
      </c>
      <c r="D18" s="2">
        <v>44965.022939814815</v>
      </c>
      <c r="E18">
        <v>-65.501400000000004</v>
      </c>
      <c r="F18">
        <v>65.3095</v>
      </c>
      <c r="G18">
        <v>90.4</v>
      </c>
      <c r="I18">
        <v>-1.6180000000000001</v>
      </c>
      <c r="J18">
        <v>0</v>
      </c>
      <c r="K18">
        <v>34.310400000000001</v>
      </c>
      <c r="L18">
        <v>0</v>
      </c>
      <c r="M18">
        <v>64.5</v>
      </c>
      <c r="N18">
        <v>0</v>
      </c>
      <c r="O18">
        <v>31.73</v>
      </c>
      <c r="P18">
        <v>0</v>
      </c>
      <c r="Q18">
        <v>0.157</v>
      </c>
      <c r="R18">
        <v>0</v>
      </c>
      <c r="S18">
        <f t="shared" si="0"/>
        <v>31.573</v>
      </c>
      <c r="T18">
        <v>2.1800000000000002</v>
      </c>
      <c r="U18">
        <v>0</v>
      </c>
      <c r="V18">
        <v>0.08</v>
      </c>
      <c r="W18">
        <v>0</v>
      </c>
      <c r="X18">
        <v>291.5</v>
      </c>
      <c r="Y18">
        <v>0</v>
      </c>
      <c r="Z18">
        <v>2225.06</v>
      </c>
      <c r="AA18">
        <v>2</v>
      </c>
      <c r="AC18">
        <v>2321.0100000000002</v>
      </c>
      <c r="AD18">
        <v>2</v>
      </c>
      <c r="AE18" s="7"/>
      <c r="AF18" s="8"/>
      <c r="AG18" s="8"/>
      <c r="BB18" s="1"/>
      <c r="BC18" s="1"/>
    </row>
    <row r="19" spans="1:55">
      <c r="A19" t="s">
        <v>84</v>
      </c>
      <c r="B19" s="1" t="s">
        <v>70</v>
      </c>
      <c r="C19" t="s">
        <v>78</v>
      </c>
      <c r="D19" s="2">
        <v>44965.022939814815</v>
      </c>
      <c r="E19">
        <v>-65.502499999999998</v>
      </c>
      <c r="F19">
        <v>65.3108</v>
      </c>
      <c r="G19">
        <v>60.7</v>
      </c>
      <c r="AC19"/>
      <c r="AE19" s="7"/>
      <c r="AF19" s="8">
        <v>0.57490918099999999</v>
      </c>
      <c r="AG19" s="8">
        <v>0.66878009218353396</v>
      </c>
      <c r="AH19" s="9">
        <v>0.15340248618784533</v>
      </c>
      <c r="AI19" s="9">
        <v>1.5543373493975905E-2</v>
      </c>
      <c r="AJ19" s="9">
        <v>3.9079057591623043E-2</v>
      </c>
      <c r="AK19" s="9">
        <v>3.5307853403141365E-3</v>
      </c>
      <c r="AL19" s="9">
        <v>0</v>
      </c>
      <c r="AM19" s="9">
        <v>7.4845098039215694E-3</v>
      </c>
      <c r="AN19" s="9">
        <v>1.7891093117408909E-2</v>
      </c>
      <c r="AO19" s="9">
        <v>5.0072836218375508E-2</v>
      </c>
      <c r="AP19" s="9">
        <v>2.0436440677966106E-3</v>
      </c>
      <c r="AQ19" s="9">
        <v>1.6077777777777779E-3</v>
      </c>
      <c r="AR19" s="9">
        <v>3.477518891687658E-2</v>
      </c>
      <c r="AS19" s="9">
        <v>1.22512389380531E-2</v>
      </c>
      <c r="AT19" s="9">
        <v>2.077297297297298E-3</v>
      </c>
      <c r="AU19" s="9">
        <v>4.5000000000000004E-4</v>
      </c>
      <c r="AV19" s="9">
        <v>1.0381050463439754E-3</v>
      </c>
      <c r="AW19" s="9">
        <v>0</v>
      </c>
      <c r="AX19" s="9">
        <v>1.6156E-2</v>
      </c>
      <c r="AY19" s="9">
        <v>0</v>
      </c>
      <c r="AZ19" s="9">
        <v>0</v>
      </c>
      <c r="BA19" s="9">
        <v>2.9004629629629628E-3</v>
      </c>
      <c r="BB19" s="1"/>
      <c r="BC19" s="1"/>
    </row>
    <row r="20" spans="1:55">
      <c r="A20" t="s">
        <v>84</v>
      </c>
      <c r="B20" s="3" t="s">
        <v>18</v>
      </c>
      <c r="C20" t="s">
        <v>78</v>
      </c>
      <c r="D20" s="2">
        <v>44965.022939814815</v>
      </c>
      <c r="E20">
        <v>-65.501400000000004</v>
      </c>
      <c r="F20">
        <v>65.309399999999997</v>
      </c>
      <c r="G20">
        <v>60</v>
      </c>
      <c r="I20">
        <v>-1.665</v>
      </c>
      <c r="J20">
        <v>0</v>
      </c>
      <c r="K20">
        <v>34.256500000000003</v>
      </c>
      <c r="L20">
        <v>0</v>
      </c>
      <c r="M20">
        <v>62</v>
      </c>
      <c r="N20">
        <v>0</v>
      </c>
      <c r="O20">
        <v>30.82</v>
      </c>
      <c r="P20">
        <v>0</v>
      </c>
      <c r="Q20">
        <v>9.6000000000000002E-2</v>
      </c>
      <c r="R20">
        <v>0</v>
      </c>
      <c r="S20">
        <f t="shared" si="0"/>
        <v>30.724</v>
      </c>
      <c r="T20">
        <v>2.13</v>
      </c>
      <c r="U20">
        <v>0</v>
      </c>
      <c r="V20">
        <v>0.3</v>
      </c>
      <c r="W20">
        <v>0</v>
      </c>
      <c r="X20">
        <v>302.10000000000002</v>
      </c>
      <c r="Y20">
        <v>0</v>
      </c>
      <c r="AC20"/>
      <c r="AE20" s="7"/>
      <c r="AF20" s="8"/>
      <c r="AG20" s="8"/>
      <c r="BB20" s="1"/>
      <c r="BC20" s="1"/>
    </row>
    <row r="21" spans="1:55">
      <c r="A21" t="s">
        <v>84</v>
      </c>
      <c r="B21" s="1" t="s">
        <v>71</v>
      </c>
      <c r="C21" t="s">
        <v>78</v>
      </c>
      <c r="D21" s="2">
        <v>44965.022939814815</v>
      </c>
      <c r="E21">
        <v>-65.502499999999998</v>
      </c>
      <c r="F21">
        <v>65.3108</v>
      </c>
      <c r="G21">
        <v>30.4</v>
      </c>
      <c r="AC21"/>
      <c r="AE21" s="7"/>
      <c r="AF21" s="8">
        <v>0.68265893</v>
      </c>
      <c r="AG21" s="8">
        <v>2.3823159303088262</v>
      </c>
      <c r="AH21" s="9">
        <v>8.7548402594282967E-2</v>
      </c>
      <c r="AI21" s="9">
        <v>1.0630906233630173E-2</v>
      </c>
      <c r="AJ21" s="9">
        <v>2.0690371044844072E-2</v>
      </c>
      <c r="AK21" s="9">
        <v>0</v>
      </c>
      <c r="AL21" s="9">
        <v>9.9187351778656126E-3</v>
      </c>
      <c r="AM21" s="9">
        <v>2.4907075873827796E-3</v>
      </c>
      <c r="AN21" s="9">
        <v>4.5494337851317256E-3</v>
      </c>
      <c r="AO21" s="9">
        <v>3.2525212759798527E-2</v>
      </c>
      <c r="AP21" s="9">
        <v>2.511422254974208E-4</v>
      </c>
      <c r="AQ21" s="9">
        <v>4.5493443754313323E-4</v>
      </c>
      <c r="AR21" s="9">
        <v>2.7140948417478918E-2</v>
      </c>
      <c r="AS21" s="9">
        <v>2.119276644863409E-2</v>
      </c>
      <c r="AT21" s="9">
        <v>1.000235017626322E-3</v>
      </c>
      <c r="AU21" s="9">
        <v>8.7188405797101456E-4</v>
      </c>
      <c r="AV21" s="9">
        <v>1.5102314959924777E-3</v>
      </c>
      <c r="AW21" s="9">
        <v>0</v>
      </c>
      <c r="AX21" s="9">
        <v>1.8295652173913044E-3</v>
      </c>
      <c r="AY21" s="9">
        <v>3.7871127861016638E-3</v>
      </c>
      <c r="AZ21" s="9">
        <v>0</v>
      </c>
      <c r="BA21" s="9">
        <v>2.6215780998389694E-3</v>
      </c>
      <c r="BB21" s="1"/>
      <c r="BC21" s="1"/>
    </row>
    <row r="22" spans="1:55">
      <c r="A22" t="s">
        <v>84</v>
      </c>
      <c r="B22" s="3" t="s">
        <v>17</v>
      </c>
      <c r="C22" t="s">
        <v>78</v>
      </c>
      <c r="D22" s="2">
        <v>44965.022939814815</v>
      </c>
      <c r="E22">
        <v>-65.501499999999993</v>
      </c>
      <c r="F22">
        <v>65.309299999999993</v>
      </c>
      <c r="G22">
        <v>30.8</v>
      </c>
      <c r="I22">
        <v>0.47699999999999998</v>
      </c>
      <c r="J22">
        <v>0</v>
      </c>
      <c r="K22">
        <v>33.933700000000002</v>
      </c>
      <c r="L22">
        <v>0</v>
      </c>
      <c r="M22">
        <v>58.6</v>
      </c>
      <c r="N22">
        <v>0</v>
      </c>
      <c r="O22">
        <v>29.06</v>
      </c>
      <c r="P22">
        <v>0</v>
      </c>
      <c r="Q22">
        <v>0.219</v>
      </c>
      <c r="R22">
        <v>0</v>
      </c>
      <c r="S22">
        <f t="shared" si="0"/>
        <v>28.840999999999998</v>
      </c>
      <c r="T22">
        <v>2.0099999999999998</v>
      </c>
      <c r="U22">
        <v>0</v>
      </c>
      <c r="V22">
        <v>0.7</v>
      </c>
      <c r="W22">
        <v>0</v>
      </c>
      <c r="X22">
        <v>335.9</v>
      </c>
      <c r="Y22">
        <v>0</v>
      </c>
      <c r="Z22">
        <v>2188.17</v>
      </c>
      <c r="AA22">
        <v>2</v>
      </c>
      <c r="AC22">
        <v>2299.69</v>
      </c>
      <c r="AD22">
        <v>2</v>
      </c>
      <c r="AE22" s="7"/>
      <c r="AF22" s="8"/>
      <c r="AG22" s="8"/>
      <c r="BB22" s="1"/>
      <c r="BC22" s="1"/>
    </row>
    <row r="23" spans="1:55">
      <c r="A23" t="s">
        <v>84</v>
      </c>
      <c r="B23" s="1" t="s">
        <v>72</v>
      </c>
      <c r="C23" t="s">
        <v>78</v>
      </c>
      <c r="D23" s="2">
        <v>44965.022939814815</v>
      </c>
      <c r="E23">
        <v>-65.502499999999998</v>
      </c>
      <c r="F23">
        <v>65.3108</v>
      </c>
      <c r="G23">
        <v>6.7</v>
      </c>
      <c r="AC23"/>
      <c r="AE23" s="7"/>
      <c r="AF23" s="8">
        <v>0.74531133032258068</v>
      </c>
      <c r="AG23" s="8">
        <v>1.3015798518829265</v>
      </c>
      <c r="AH23" s="9">
        <v>7.2992345070891307E-2</v>
      </c>
      <c r="AI23" s="9">
        <v>7.8069966613441713E-3</v>
      </c>
      <c r="AJ23" s="9">
        <v>1.5441771273575978E-2</v>
      </c>
      <c r="AK23" s="9">
        <v>0</v>
      </c>
      <c r="AL23" s="9">
        <v>7.9001095290251906E-3</v>
      </c>
      <c r="AM23" s="9">
        <v>1.8494684620836285E-3</v>
      </c>
      <c r="AN23" s="9">
        <v>2.3801115392745064E-3</v>
      </c>
      <c r="AO23" s="9">
        <v>2.4177754961256476E-2</v>
      </c>
      <c r="AP23" s="9">
        <v>1.566673473555238E-4</v>
      </c>
      <c r="AQ23" s="9">
        <v>5.2904953145917004E-4</v>
      </c>
      <c r="AR23" s="9">
        <v>2.1931109829747199E-2</v>
      </c>
      <c r="AS23" s="9">
        <v>1.967433628318584E-2</v>
      </c>
      <c r="AT23" s="9">
        <v>5.6042548572669056E-4</v>
      </c>
      <c r="AU23" s="9">
        <v>9.7349397590361451E-4</v>
      </c>
      <c r="AV23" s="9">
        <v>1.5689700098023402E-3</v>
      </c>
      <c r="AW23" s="9">
        <v>0</v>
      </c>
      <c r="AX23" s="9">
        <v>1.8284337349397592E-3</v>
      </c>
      <c r="AY23" s="9">
        <v>3.2779235334572964E-3</v>
      </c>
      <c r="AZ23" s="9">
        <v>0</v>
      </c>
      <c r="BA23" s="9">
        <v>2.8399821508255244E-3</v>
      </c>
      <c r="BB23" s="1"/>
      <c r="BC23" s="1"/>
    </row>
    <row r="24" spans="1:55">
      <c r="A24" t="s">
        <v>84</v>
      </c>
      <c r="B24" s="3" t="s">
        <v>16</v>
      </c>
      <c r="C24" t="s">
        <v>78</v>
      </c>
      <c r="D24" s="2">
        <v>44965.022939814815</v>
      </c>
      <c r="E24">
        <v>-65.501499999999993</v>
      </c>
      <c r="F24">
        <v>65.309100000000001</v>
      </c>
      <c r="G24">
        <v>7.3</v>
      </c>
      <c r="I24">
        <v>0.59499999999999997</v>
      </c>
      <c r="J24">
        <v>0</v>
      </c>
      <c r="K24">
        <v>33.876899999999999</v>
      </c>
      <c r="L24">
        <v>0</v>
      </c>
      <c r="M24">
        <v>58.4</v>
      </c>
      <c r="N24">
        <v>0</v>
      </c>
      <c r="O24">
        <v>28.91</v>
      </c>
      <c r="P24">
        <v>0</v>
      </c>
      <c r="Q24">
        <v>0.255</v>
      </c>
      <c r="R24">
        <v>0</v>
      </c>
      <c r="S24">
        <f t="shared" si="0"/>
        <v>28.655000000000001</v>
      </c>
      <c r="T24">
        <v>1.99</v>
      </c>
      <c r="U24">
        <v>0</v>
      </c>
      <c r="V24">
        <v>0.71</v>
      </c>
      <c r="W24">
        <v>0</v>
      </c>
      <c r="X24">
        <v>340.6</v>
      </c>
      <c r="Y24">
        <v>0</v>
      </c>
      <c r="Z24">
        <v>2181.86</v>
      </c>
      <c r="AA24">
        <v>2</v>
      </c>
      <c r="AC24">
        <v>2295.23</v>
      </c>
      <c r="AD24">
        <v>2</v>
      </c>
      <c r="AE24" s="7"/>
      <c r="AF24" s="8"/>
      <c r="AG24" s="8"/>
      <c r="BB24" s="1"/>
      <c r="BC24" s="1"/>
    </row>
    <row r="25" spans="1:55">
      <c r="A25" t="s">
        <v>84</v>
      </c>
      <c r="B25" s="3" t="s">
        <v>15</v>
      </c>
      <c r="C25" t="s">
        <v>79</v>
      </c>
      <c r="D25" s="2">
        <v>44965.674328703702</v>
      </c>
      <c r="E25">
        <v>-65.645600000000002</v>
      </c>
      <c r="F25">
        <v>66.529799999999994</v>
      </c>
      <c r="G25">
        <v>3544.4</v>
      </c>
      <c r="I25">
        <v>-0.30599999999999999</v>
      </c>
      <c r="J25">
        <v>0</v>
      </c>
      <c r="K25">
        <v>34.654499999999999</v>
      </c>
      <c r="L25">
        <v>0</v>
      </c>
      <c r="M25">
        <v>114.3</v>
      </c>
      <c r="N25">
        <v>0</v>
      </c>
      <c r="O25">
        <v>32.590000000000003</v>
      </c>
      <c r="P25">
        <v>0</v>
      </c>
      <c r="Q25">
        <v>1.7999999999999999E-2</v>
      </c>
      <c r="R25">
        <v>63</v>
      </c>
      <c r="S25">
        <f t="shared" si="0"/>
        <v>32.572000000000003</v>
      </c>
      <c r="T25">
        <v>2.2799999999999998</v>
      </c>
      <c r="U25">
        <v>0</v>
      </c>
      <c r="V25">
        <v>0.02</v>
      </c>
      <c r="W25">
        <v>63</v>
      </c>
      <c r="X25">
        <v>256.8</v>
      </c>
      <c r="Y25">
        <v>0</v>
      </c>
      <c r="Z25">
        <v>2248.29</v>
      </c>
      <c r="AA25">
        <v>2</v>
      </c>
      <c r="AC25">
        <v>2353.85</v>
      </c>
      <c r="AD25">
        <v>2</v>
      </c>
      <c r="AE25" s="7"/>
      <c r="AF25" s="8"/>
      <c r="AG25" s="8"/>
    </row>
    <row r="26" spans="1:55">
      <c r="A26" t="s">
        <v>84</v>
      </c>
      <c r="B26" s="3" t="s">
        <v>14</v>
      </c>
      <c r="C26" t="s">
        <v>79</v>
      </c>
      <c r="D26" s="2">
        <v>44965.674328703702</v>
      </c>
      <c r="E26">
        <v>-65.645899999999997</v>
      </c>
      <c r="F26">
        <v>66.530600000000007</v>
      </c>
      <c r="G26">
        <v>3001</v>
      </c>
      <c r="I26">
        <v>-7.0000000000000007E-2</v>
      </c>
      <c r="J26">
        <v>0</v>
      </c>
      <c r="K26">
        <v>34.661000000000001</v>
      </c>
      <c r="M26">
        <v>132.30000000000001</v>
      </c>
      <c r="N26">
        <v>0</v>
      </c>
      <c r="O26">
        <v>33.130000000000003</v>
      </c>
      <c r="P26">
        <v>0</v>
      </c>
      <c r="Q26">
        <v>1.2E-2</v>
      </c>
      <c r="R26">
        <v>63</v>
      </c>
      <c r="S26">
        <f t="shared" si="0"/>
        <v>33.118000000000002</v>
      </c>
      <c r="T26">
        <v>2.31</v>
      </c>
      <c r="U26">
        <v>0</v>
      </c>
      <c r="V26">
        <v>0</v>
      </c>
      <c r="W26">
        <v>63</v>
      </c>
      <c r="X26">
        <v>236.1</v>
      </c>
      <c r="Y26">
        <v>0</v>
      </c>
      <c r="Z26">
        <v>2256.65</v>
      </c>
      <c r="AA26">
        <v>2</v>
      </c>
      <c r="AB26" t="s">
        <v>1</v>
      </c>
      <c r="AC26">
        <v>2357.48</v>
      </c>
      <c r="AD26">
        <v>2</v>
      </c>
      <c r="AE26" s="7"/>
      <c r="AF26" s="8"/>
      <c r="AG26" s="8"/>
    </row>
    <row r="27" spans="1:55">
      <c r="A27" t="s">
        <v>84</v>
      </c>
      <c r="B27" s="3" t="s">
        <v>13</v>
      </c>
      <c r="C27" t="s">
        <v>79</v>
      </c>
      <c r="D27" s="2">
        <v>44965.674328703702</v>
      </c>
      <c r="E27">
        <v>-65.646100000000004</v>
      </c>
      <c r="F27">
        <v>66.530900000000003</v>
      </c>
      <c r="G27">
        <v>2800.8</v>
      </c>
      <c r="I27">
        <v>-1.4999999999999999E-2</v>
      </c>
      <c r="J27">
        <v>0</v>
      </c>
      <c r="K27">
        <v>34.666499999999999</v>
      </c>
      <c r="L27">
        <v>0</v>
      </c>
      <c r="M27">
        <v>132.1</v>
      </c>
      <c r="N27">
        <v>0</v>
      </c>
      <c r="O27">
        <v>33.21</v>
      </c>
      <c r="P27">
        <v>0</v>
      </c>
      <c r="Q27">
        <v>1.2E-2</v>
      </c>
      <c r="R27">
        <v>63</v>
      </c>
      <c r="S27">
        <f t="shared" si="0"/>
        <v>33.198</v>
      </c>
      <c r="T27">
        <v>2.3199999999999998</v>
      </c>
      <c r="U27">
        <v>0</v>
      </c>
      <c r="V27">
        <v>-0.01</v>
      </c>
      <c r="W27">
        <v>63</v>
      </c>
      <c r="X27">
        <v>232.9</v>
      </c>
      <c r="Y27">
        <v>0</v>
      </c>
      <c r="Z27">
        <v>2256.94</v>
      </c>
      <c r="AA27">
        <v>2</v>
      </c>
      <c r="AC27">
        <v>2358.08</v>
      </c>
      <c r="AD27">
        <v>2</v>
      </c>
      <c r="AE27" s="7"/>
      <c r="AF27" s="8"/>
      <c r="AG27" s="8"/>
    </row>
    <row r="28" spans="1:55">
      <c r="A28" t="s">
        <v>84</v>
      </c>
      <c r="B28" s="3" t="s">
        <v>12</v>
      </c>
      <c r="C28" t="s">
        <v>79</v>
      </c>
      <c r="D28" s="2">
        <v>44965.674328703702</v>
      </c>
      <c r="E28">
        <v>-65.646299999999997</v>
      </c>
      <c r="F28">
        <v>66.531499999999994</v>
      </c>
      <c r="G28">
        <v>2500</v>
      </c>
      <c r="I28">
        <v>6.7000000000000004E-2</v>
      </c>
      <c r="J28">
        <v>0</v>
      </c>
      <c r="K28">
        <v>34.667999999999999</v>
      </c>
      <c r="M28">
        <v>131.69999999999999</v>
      </c>
      <c r="N28">
        <v>0</v>
      </c>
      <c r="O28">
        <v>33.28</v>
      </c>
      <c r="P28">
        <v>0</v>
      </c>
      <c r="Q28">
        <v>1.2999999999999999E-2</v>
      </c>
      <c r="R28">
        <v>63</v>
      </c>
      <c r="S28">
        <f t="shared" si="0"/>
        <v>33.267000000000003</v>
      </c>
      <c r="T28">
        <v>2.3199999999999998</v>
      </c>
      <c r="U28">
        <v>0</v>
      </c>
      <c r="V28">
        <v>0</v>
      </c>
      <c r="W28">
        <v>63</v>
      </c>
      <c r="X28">
        <v>229.6</v>
      </c>
      <c r="Y28">
        <v>0</v>
      </c>
      <c r="Z28">
        <v>2257.88</v>
      </c>
      <c r="AA28">
        <v>2</v>
      </c>
      <c r="AB28" t="s">
        <v>1</v>
      </c>
      <c r="AC28">
        <v>2358.2199999999998</v>
      </c>
      <c r="AD28">
        <v>2</v>
      </c>
      <c r="AE28" s="7"/>
      <c r="AF28" s="8"/>
      <c r="AG28" s="8"/>
    </row>
    <row r="29" spans="1:55" ht="13.25" customHeight="1">
      <c r="A29" t="s">
        <v>84</v>
      </c>
      <c r="B29" s="3" t="s">
        <v>11</v>
      </c>
      <c r="C29" t="s">
        <v>79</v>
      </c>
      <c r="D29" s="2">
        <v>44965.674328703702</v>
      </c>
      <c r="E29">
        <v>-65.647000000000006</v>
      </c>
      <c r="F29">
        <v>66.532700000000006</v>
      </c>
      <c r="G29">
        <v>1900.7</v>
      </c>
      <c r="I29">
        <v>0.27800000000000002</v>
      </c>
      <c r="J29">
        <v>0</v>
      </c>
      <c r="K29">
        <v>34.679699999999997</v>
      </c>
      <c r="L29">
        <v>0</v>
      </c>
      <c r="M29">
        <v>128.19999999999999</v>
      </c>
      <c r="N29">
        <v>0</v>
      </c>
      <c r="O29">
        <v>33.36</v>
      </c>
      <c r="P29">
        <v>0</v>
      </c>
      <c r="Q29">
        <v>1.2999999999999999E-2</v>
      </c>
      <c r="R29">
        <v>63</v>
      </c>
      <c r="S29">
        <f t="shared" si="0"/>
        <v>33.347000000000001</v>
      </c>
      <c r="T29">
        <v>2.33</v>
      </c>
      <c r="U29">
        <v>0</v>
      </c>
      <c r="V29">
        <v>0</v>
      </c>
      <c r="W29">
        <v>63</v>
      </c>
      <c r="X29">
        <v>220.8</v>
      </c>
      <c r="Y29">
        <v>0</v>
      </c>
      <c r="Z29">
        <v>2259.4899999999998</v>
      </c>
      <c r="AA29">
        <v>6</v>
      </c>
      <c r="AB29" t="s">
        <v>10</v>
      </c>
      <c r="AC29">
        <v>2359.5</v>
      </c>
      <c r="AD29">
        <v>6</v>
      </c>
      <c r="AE29" s="7" t="s">
        <v>1</v>
      </c>
      <c r="AF29" s="8"/>
      <c r="AG29" s="8"/>
    </row>
    <row r="30" spans="1:55">
      <c r="A30" t="s">
        <v>84</v>
      </c>
      <c r="B30" s="3" t="s">
        <v>9</v>
      </c>
      <c r="C30" t="s">
        <v>79</v>
      </c>
      <c r="D30" s="2">
        <v>44965.674328703702</v>
      </c>
      <c r="E30">
        <v>-65.647099999999995</v>
      </c>
      <c r="F30">
        <v>66.5334</v>
      </c>
      <c r="G30">
        <v>1500.4</v>
      </c>
      <c r="I30">
        <v>0.46400000000000002</v>
      </c>
      <c r="J30">
        <v>0</v>
      </c>
      <c r="K30">
        <v>34.685000000000002</v>
      </c>
      <c r="M30">
        <v>122.9</v>
      </c>
      <c r="N30">
        <v>0</v>
      </c>
      <c r="O30">
        <v>33.24</v>
      </c>
      <c r="P30">
        <v>0</v>
      </c>
      <c r="Q30">
        <v>1.2E-2</v>
      </c>
      <c r="R30">
        <v>63</v>
      </c>
      <c r="S30">
        <f t="shared" si="0"/>
        <v>33.228000000000002</v>
      </c>
      <c r="T30">
        <v>2.3199999999999998</v>
      </c>
      <c r="U30">
        <v>0</v>
      </c>
      <c r="V30">
        <v>0</v>
      </c>
      <c r="W30">
        <v>63</v>
      </c>
      <c r="X30">
        <v>215.5</v>
      </c>
      <c r="Y30">
        <v>0</v>
      </c>
      <c r="Z30">
        <v>2260.1799999999998</v>
      </c>
      <c r="AA30">
        <v>2</v>
      </c>
      <c r="AB30" t="s">
        <v>1</v>
      </c>
      <c r="AC30">
        <v>2358.9</v>
      </c>
      <c r="AD30">
        <v>2</v>
      </c>
      <c r="AE30" s="7"/>
      <c r="AF30" s="8"/>
      <c r="AG30" s="8"/>
    </row>
    <row r="31" spans="1:55">
      <c r="A31" t="s">
        <v>84</v>
      </c>
      <c r="B31" s="3" t="s">
        <v>8</v>
      </c>
      <c r="C31" t="s">
        <v>79</v>
      </c>
      <c r="D31" s="2">
        <v>44965.674328703702</v>
      </c>
      <c r="E31">
        <v>-65.647400000000005</v>
      </c>
      <c r="F31">
        <v>66.534300000000002</v>
      </c>
      <c r="G31">
        <v>1000.2</v>
      </c>
      <c r="I31">
        <v>0.79300000000000004</v>
      </c>
      <c r="J31">
        <v>0</v>
      </c>
      <c r="K31">
        <v>34.701999999999998</v>
      </c>
      <c r="M31">
        <v>113.3</v>
      </c>
      <c r="N31">
        <v>0</v>
      </c>
      <c r="O31">
        <v>32.68</v>
      </c>
      <c r="P31">
        <v>0</v>
      </c>
      <c r="Q31">
        <v>1.4E-2</v>
      </c>
      <c r="R31">
        <v>63</v>
      </c>
      <c r="S31">
        <f t="shared" si="0"/>
        <v>32.665999999999997</v>
      </c>
      <c r="T31">
        <v>2.2599999999999998</v>
      </c>
      <c r="U31">
        <v>0</v>
      </c>
      <c r="V31">
        <v>0</v>
      </c>
      <c r="W31">
        <v>63</v>
      </c>
      <c r="X31">
        <v>210.7</v>
      </c>
      <c r="Y31">
        <v>0</v>
      </c>
      <c r="Z31">
        <v>2257.17</v>
      </c>
      <c r="AA31">
        <v>2</v>
      </c>
      <c r="AB31" t="s">
        <v>1</v>
      </c>
      <c r="AC31">
        <v>2358.86</v>
      </c>
      <c r="AD31">
        <v>2</v>
      </c>
      <c r="AE31" s="7"/>
      <c r="AF31" s="8"/>
      <c r="AG31" s="8"/>
    </row>
    <row r="32" spans="1:55">
      <c r="A32" t="s">
        <v>84</v>
      </c>
      <c r="B32" s="3" t="s">
        <v>7</v>
      </c>
      <c r="C32" t="s">
        <v>79</v>
      </c>
      <c r="D32" s="2">
        <v>44965.674328703702</v>
      </c>
      <c r="E32">
        <v>-65.6477</v>
      </c>
      <c r="F32">
        <v>66.534899999999993</v>
      </c>
      <c r="G32">
        <v>500.1</v>
      </c>
      <c r="I32">
        <v>1.1719999999999999</v>
      </c>
      <c r="J32">
        <v>0</v>
      </c>
      <c r="K32">
        <v>34.707999999999998</v>
      </c>
      <c r="M32">
        <v>99.5</v>
      </c>
      <c r="N32">
        <v>0</v>
      </c>
      <c r="O32">
        <v>32.18</v>
      </c>
      <c r="P32">
        <v>0</v>
      </c>
      <c r="Q32">
        <v>1.2999999999999999E-2</v>
      </c>
      <c r="R32">
        <v>63</v>
      </c>
      <c r="S32">
        <f t="shared" si="0"/>
        <v>32.167000000000002</v>
      </c>
      <c r="T32">
        <v>2.23</v>
      </c>
      <c r="U32">
        <v>0</v>
      </c>
      <c r="V32">
        <v>7.0000000000000007E-2</v>
      </c>
      <c r="W32">
        <v>0</v>
      </c>
      <c r="X32">
        <v>206.3</v>
      </c>
      <c r="Y32">
        <v>0</v>
      </c>
      <c r="Z32">
        <v>2253.94</v>
      </c>
      <c r="AA32">
        <v>2</v>
      </c>
      <c r="AB32" t="s">
        <v>1</v>
      </c>
      <c r="AC32">
        <v>2353.7199999999998</v>
      </c>
      <c r="AD32">
        <v>2</v>
      </c>
      <c r="AE32" s="7"/>
      <c r="AF32" s="8"/>
      <c r="AG32" s="8"/>
    </row>
    <row r="33" spans="1:53" ht="15" customHeight="1">
      <c r="A33" t="s">
        <v>84</v>
      </c>
      <c r="B33" s="3" t="s">
        <v>6</v>
      </c>
      <c r="C33" t="s">
        <v>79</v>
      </c>
      <c r="D33" s="2">
        <v>44965.674328703702</v>
      </c>
      <c r="E33">
        <v>-65.647800000000004</v>
      </c>
      <c r="F33">
        <v>66.534999999999997</v>
      </c>
      <c r="G33">
        <v>251</v>
      </c>
      <c r="I33">
        <v>1.244</v>
      </c>
      <c r="J33">
        <v>0</v>
      </c>
      <c r="K33">
        <v>34.678600000000003</v>
      </c>
      <c r="L33">
        <v>0</v>
      </c>
      <c r="M33">
        <v>92.1</v>
      </c>
      <c r="N33">
        <v>0</v>
      </c>
      <c r="O33">
        <v>32.72</v>
      </c>
      <c r="P33">
        <v>0</v>
      </c>
      <c r="Q33">
        <v>1.6E-2</v>
      </c>
      <c r="R33">
        <v>63</v>
      </c>
      <c r="S33">
        <f t="shared" si="0"/>
        <v>32.704000000000001</v>
      </c>
      <c r="T33">
        <v>2.27</v>
      </c>
      <c r="U33">
        <v>0</v>
      </c>
      <c r="V33">
        <v>0.01</v>
      </c>
      <c r="W33">
        <v>63</v>
      </c>
      <c r="X33">
        <v>201.9</v>
      </c>
      <c r="Y33">
        <v>0</v>
      </c>
      <c r="Z33">
        <v>2256.62</v>
      </c>
      <c r="AA33">
        <v>2</v>
      </c>
      <c r="AC33">
        <v>2349.09</v>
      </c>
      <c r="AD33">
        <v>2</v>
      </c>
      <c r="AE33" s="7" t="s">
        <v>1</v>
      </c>
      <c r="AF33" s="8"/>
      <c r="AG33" s="8"/>
    </row>
    <row r="34" spans="1:53" ht="15" customHeight="1">
      <c r="A34" t="s">
        <v>84</v>
      </c>
      <c r="B34" s="1" t="s">
        <v>73</v>
      </c>
      <c r="C34" t="s">
        <v>79</v>
      </c>
      <c r="D34" s="2">
        <v>44965.674328703702</v>
      </c>
      <c r="E34">
        <v>-65.643299999999996</v>
      </c>
      <c r="F34">
        <v>66.524799999999999</v>
      </c>
      <c r="G34">
        <v>149.4</v>
      </c>
      <c r="AC34"/>
      <c r="AE34" s="7"/>
      <c r="AF34" s="8">
        <v>0.47213519949999999</v>
      </c>
      <c r="AG34" s="8">
        <v>0.18087745836329869</v>
      </c>
      <c r="AH34" s="9">
        <v>2.3160672442332914E-2</v>
      </c>
      <c r="AI34" s="9">
        <v>2.1824887097026237E-3</v>
      </c>
      <c r="AJ34" s="9">
        <v>3.3737513666211695E-3</v>
      </c>
      <c r="AK34" s="9">
        <v>0</v>
      </c>
      <c r="AL34" s="9">
        <v>0</v>
      </c>
      <c r="AM34" s="9">
        <v>0</v>
      </c>
      <c r="AN34" s="9">
        <v>5.9986592241353665E-3</v>
      </c>
      <c r="AO34" s="9">
        <v>5.1004022306617557E-3</v>
      </c>
      <c r="AP34" s="9">
        <v>0</v>
      </c>
      <c r="AQ34" s="9">
        <v>1.7616782986432794E-4</v>
      </c>
      <c r="AR34" s="9">
        <v>9.4299169843867926E-3</v>
      </c>
      <c r="AS34" s="9">
        <v>5.5475591979155909E-4</v>
      </c>
      <c r="AT34" s="9">
        <v>0</v>
      </c>
      <c r="AU34" s="9">
        <v>0</v>
      </c>
      <c r="AV34" s="9">
        <v>0</v>
      </c>
      <c r="AW34" s="9">
        <v>0</v>
      </c>
      <c r="AX34" s="9">
        <v>3.1371595330739301E-3</v>
      </c>
      <c r="AY34" s="9">
        <v>1.4974649215894352E-3</v>
      </c>
      <c r="AZ34" s="9">
        <v>0</v>
      </c>
      <c r="BA34" s="9">
        <v>1.1051064034202814E-4</v>
      </c>
    </row>
    <row r="35" spans="1:53" ht="15" customHeight="1">
      <c r="A35" t="s">
        <v>84</v>
      </c>
      <c r="B35" s="3" t="s">
        <v>5</v>
      </c>
      <c r="C35" t="s">
        <v>79</v>
      </c>
      <c r="D35" s="2">
        <v>44965.674328703702</v>
      </c>
      <c r="E35">
        <v>-65.647900000000007</v>
      </c>
      <c r="F35">
        <v>66.535600000000002</v>
      </c>
      <c r="G35">
        <v>149.80000000000001</v>
      </c>
      <c r="I35">
        <v>0.125</v>
      </c>
      <c r="J35">
        <v>0</v>
      </c>
      <c r="K35">
        <v>34.520000000000003</v>
      </c>
      <c r="M35">
        <v>79.400000000000006</v>
      </c>
      <c r="N35">
        <v>0</v>
      </c>
      <c r="O35">
        <v>32.68</v>
      </c>
      <c r="P35">
        <v>0</v>
      </c>
      <c r="Q35">
        <v>0.03</v>
      </c>
      <c r="R35">
        <v>0</v>
      </c>
      <c r="S35">
        <f t="shared" si="0"/>
        <v>32.65</v>
      </c>
      <c r="T35">
        <v>2.2599999999999998</v>
      </c>
      <c r="U35">
        <v>0</v>
      </c>
      <c r="V35">
        <v>0</v>
      </c>
      <c r="W35">
        <v>63</v>
      </c>
      <c r="X35">
        <v>239.5</v>
      </c>
      <c r="Y35">
        <v>0</v>
      </c>
      <c r="Z35">
        <v>2245.21</v>
      </c>
      <c r="AA35">
        <v>2</v>
      </c>
      <c r="AB35" t="s">
        <v>1</v>
      </c>
      <c r="AC35">
        <v>2337.4</v>
      </c>
      <c r="AD35">
        <v>2</v>
      </c>
      <c r="AE35" s="7" t="s">
        <v>1</v>
      </c>
      <c r="AF35" s="8"/>
      <c r="AG35" s="8"/>
    </row>
    <row r="36" spans="1:53" ht="15" customHeight="1">
      <c r="A36" t="s">
        <v>84</v>
      </c>
      <c r="B36" s="1" t="s">
        <v>74</v>
      </c>
      <c r="C36" t="s">
        <v>79</v>
      </c>
      <c r="D36" s="2">
        <v>44965.674328703702</v>
      </c>
      <c r="E36">
        <v>-65.643299999999996</v>
      </c>
      <c r="F36">
        <v>66.524799999999999</v>
      </c>
      <c r="G36">
        <v>119.2</v>
      </c>
      <c r="AC36"/>
      <c r="AE36" s="7"/>
      <c r="AF36" s="8">
        <v>0.87254835250000007</v>
      </c>
      <c r="AG36" s="8">
        <v>0.27980511001398634</v>
      </c>
      <c r="AH36" s="9">
        <v>0.12898581629026526</v>
      </c>
      <c r="AI36" s="9">
        <v>2.2302148946663849E-2</v>
      </c>
      <c r="AJ36" s="9">
        <v>2.0898711000887908E-2</v>
      </c>
      <c r="AK36" s="9">
        <v>1.4450506720553565E-3</v>
      </c>
      <c r="AL36" s="9">
        <v>0</v>
      </c>
      <c r="AM36" s="9">
        <v>0</v>
      </c>
      <c r="AN36" s="9">
        <v>3.1128347183748847E-2</v>
      </c>
      <c r="AO36" s="9">
        <v>1.8769142118500868E-2</v>
      </c>
      <c r="AP36" s="9">
        <v>2.3623352165725053E-3</v>
      </c>
      <c r="AQ36" s="9">
        <v>1.4783625730994151E-3</v>
      </c>
      <c r="AR36" s="9">
        <v>4.5962614344425293E-2</v>
      </c>
      <c r="AS36" s="9">
        <v>4.1773223619520784E-3</v>
      </c>
      <c r="AT36" s="9">
        <v>7.1456719877772512E-4</v>
      </c>
      <c r="AU36" s="9">
        <v>0</v>
      </c>
      <c r="AV36" s="9">
        <v>0</v>
      </c>
      <c r="AW36" s="9">
        <v>0</v>
      </c>
      <c r="AX36" s="9">
        <v>2.8668070175438595E-2</v>
      </c>
      <c r="AY36" s="9">
        <v>5.4502429435109969E-3</v>
      </c>
      <c r="AZ36" s="9">
        <v>0</v>
      </c>
      <c r="BA36" s="9">
        <v>3.149317738791423E-3</v>
      </c>
    </row>
    <row r="37" spans="1:53">
      <c r="A37" t="s">
        <v>84</v>
      </c>
      <c r="B37" s="3" t="s">
        <v>4</v>
      </c>
      <c r="C37" t="s">
        <v>79</v>
      </c>
      <c r="D37" s="2">
        <v>44965.674328703702</v>
      </c>
      <c r="E37">
        <v>-65.647900000000007</v>
      </c>
      <c r="F37">
        <v>66.535700000000006</v>
      </c>
      <c r="G37">
        <v>119.1</v>
      </c>
      <c r="I37">
        <v>-0.73499999999999999</v>
      </c>
      <c r="J37">
        <v>0</v>
      </c>
      <c r="K37">
        <v>34.417000000000002</v>
      </c>
      <c r="M37">
        <v>72</v>
      </c>
      <c r="N37">
        <v>0</v>
      </c>
      <c r="O37">
        <v>32.200000000000003</v>
      </c>
      <c r="P37">
        <v>0</v>
      </c>
      <c r="Q37">
        <v>4.1000000000000002E-2</v>
      </c>
      <c r="R37">
        <v>0</v>
      </c>
      <c r="S37">
        <f t="shared" si="0"/>
        <v>32.159000000000006</v>
      </c>
      <c r="T37">
        <v>2.2200000000000002</v>
      </c>
      <c r="U37">
        <v>0</v>
      </c>
      <c r="V37">
        <v>0</v>
      </c>
      <c r="W37">
        <v>63</v>
      </c>
      <c r="X37">
        <v>265.10000000000002</v>
      </c>
      <c r="Y37">
        <v>0</v>
      </c>
      <c r="Z37">
        <v>2231.04</v>
      </c>
      <c r="AA37">
        <v>2</v>
      </c>
      <c r="AB37" t="s">
        <v>1</v>
      </c>
      <c r="AC37">
        <v>2330.42</v>
      </c>
      <c r="AD37">
        <v>2</v>
      </c>
      <c r="AE37" s="7"/>
      <c r="AF37" s="8"/>
      <c r="AG37" s="8"/>
    </row>
    <row r="38" spans="1:53">
      <c r="A38" t="s">
        <v>84</v>
      </c>
      <c r="B38" s="1" t="s">
        <v>75</v>
      </c>
      <c r="C38" t="s">
        <v>79</v>
      </c>
      <c r="D38" s="2">
        <v>44965.674328703702</v>
      </c>
      <c r="E38">
        <v>-65.643299999999996</v>
      </c>
      <c r="F38">
        <v>66.524799999999999</v>
      </c>
      <c r="G38">
        <v>80.7</v>
      </c>
      <c r="AC38"/>
      <c r="AE38" s="7"/>
      <c r="AF38" s="8">
        <v>0.45097720481159426</v>
      </c>
      <c r="AG38" s="8">
        <v>1.2969228143287603</v>
      </c>
      <c r="AH38" s="9">
        <v>0.3386023581211236</v>
      </c>
      <c r="AI38" s="9">
        <v>5.5554816969025526E-2</v>
      </c>
      <c r="AJ38" s="9">
        <v>6.2660568494112459E-2</v>
      </c>
      <c r="AK38" s="9">
        <v>7.0641070389761487E-3</v>
      </c>
      <c r="AL38" s="9">
        <v>0</v>
      </c>
      <c r="AM38" s="9">
        <v>1.2580512358199986E-2</v>
      </c>
      <c r="AN38" s="9">
        <v>3.2955527634293512E-2</v>
      </c>
      <c r="AO38" s="9">
        <v>5.2451790970914895E-2</v>
      </c>
      <c r="AP38" s="9">
        <v>1.4014442496265996E-2</v>
      </c>
      <c r="AQ38" s="9">
        <v>8.7971781305114655E-3</v>
      </c>
      <c r="AR38" s="9">
        <v>8.6200025092407623E-2</v>
      </c>
      <c r="AS38" s="9">
        <v>1.1031607500084766E-2</v>
      </c>
      <c r="AT38" s="9">
        <v>5.5463187325256302E-3</v>
      </c>
      <c r="AU38" s="9">
        <v>2.9937602627257804E-4</v>
      </c>
      <c r="AV38" s="9">
        <v>1.4863217207050441E-3</v>
      </c>
      <c r="AW38" s="9">
        <v>1.445726104499373E-3</v>
      </c>
      <c r="AX38" s="9">
        <v>0.11127279693486593</v>
      </c>
      <c r="AY38" s="9">
        <v>0</v>
      </c>
      <c r="AZ38" s="9">
        <v>0</v>
      </c>
      <c r="BA38" s="9">
        <v>8.8697034198949917E-3</v>
      </c>
    </row>
    <row r="39" spans="1:53" ht="14.5" customHeight="1">
      <c r="A39" t="s">
        <v>84</v>
      </c>
      <c r="B39" s="3" t="s">
        <v>3</v>
      </c>
      <c r="C39" t="s">
        <v>79</v>
      </c>
      <c r="D39" s="2">
        <v>44965.674328703702</v>
      </c>
      <c r="E39">
        <v>-65.647999999999996</v>
      </c>
      <c r="F39">
        <v>66.535899999999998</v>
      </c>
      <c r="G39">
        <v>81.099999999999994</v>
      </c>
      <c r="I39">
        <v>-1.482</v>
      </c>
      <c r="J39">
        <v>0</v>
      </c>
      <c r="K39">
        <v>34.31</v>
      </c>
      <c r="M39">
        <v>64.8</v>
      </c>
      <c r="N39">
        <v>0</v>
      </c>
      <c r="O39">
        <v>31.34</v>
      </c>
      <c r="P39">
        <v>0</v>
      </c>
      <c r="Q39">
        <v>0.17899999999999999</v>
      </c>
      <c r="R39">
        <v>0</v>
      </c>
      <c r="S39">
        <f t="shared" ref="S39:S43" si="1">O39 - Q39</f>
        <v>31.161000000000001</v>
      </c>
      <c r="T39">
        <v>2.17</v>
      </c>
      <c r="U39">
        <v>0</v>
      </c>
      <c r="V39">
        <v>0.08</v>
      </c>
      <c r="W39">
        <v>0</v>
      </c>
      <c r="X39">
        <v>289.8</v>
      </c>
      <c r="Y39">
        <v>0</v>
      </c>
      <c r="Z39">
        <v>2226.04</v>
      </c>
      <c r="AA39">
        <v>2</v>
      </c>
      <c r="AB39" t="s">
        <v>1</v>
      </c>
      <c r="AC39">
        <v>2322.6799999999998</v>
      </c>
      <c r="AD39">
        <v>2</v>
      </c>
      <c r="AE39" s="7" t="s">
        <v>1</v>
      </c>
      <c r="AF39" s="8"/>
      <c r="AG39" s="8"/>
    </row>
    <row r="40" spans="1:53" ht="14.5" customHeight="1">
      <c r="A40" t="s">
        <v>84</v>
      </c>
      <c r="B40" s="1" t="s">
        <v>76</v>
      </c>
      <c r="C40" t="s">
        <v>79</v>
      </c>
      <c r="D40" s="2">
        <v>44965.674328703702</v>
      </c>
      <c r="E40">
        <v>-65.643299999999996</v>
      </c>
      <c r="F40">
        <v>66.524799999999999</v>
      </c>
      <c r="G40">
        <v>39.700000000000003</v>
      </c>
      <c r="AC40"/>
      <c r="AE40" s="7"/>
      <c r="AF40" s="8">
        <v>0.49346778105263162</v>
      </c>
      <c r="AG40" s="8">
        <v>3.5103657149029135</v>
      </c>
      <c r="AH40" s="9">
        <v>0.16078055079274362</v>
      </c>
      <c r="AI40" s="9">
        <v>1.4239246641739374E-2</v>
      </c>
      <c r="AJ40" s="9">
        <v>4.062085815730878E-2</v>
      </c>
      <c r="AK40" s="9">
        <v>0</v>
      </c>
      <c r="AL40" s="9">
        <v>8.7515708812260524E-3</v>
      </c>
      <c r="AM40" s="9">
        <v>7.362752610622793E-3</v>
      </c>
      <c r="AN40" s="9">
        <v>1.4173473766940193E-2</v>
      </c>
      <c r="AO40" s="9">
        <v>5.4799108213314553E-2</v>
      </c>
      <c r="AP40" s="9">
        <v>5.3278784336645236E-4</v>
      </c>
      <c r="AQ40" s="9">
        <v>8.5304384844614727E-4</v>
      </c>
      <c r="AR40" s="9">
        <v>4.3501722690292136E-2</v>
      </c>
      <c r="AS40" s="9">
        <v>2.0492686400162753E-2</v>
      </c>
      <c r="AT40" s="9">
        <v>1.8808325566946262E-3</v>
      </c>
      <c r="AU40" s="9">
        <v>9.4582740375843825E-4</v>
      </c>
      <c r="AV40" s="9">
        <v>4.0585405889571527E-4</v>
      </c>
      <c r="AW40" s="9">
        <v>0</v>
      </c>
      <c r="AX40" s="9">
        <v>3.3477394636015328E-3</v>
      </c>
      <c r="AY40" s="9">
        <v>0</v>
      </c>
      <c r="AZ40" s="9">
        <v>0</v>
      </c>
      <c r="BA40" s="9">
        <v>2.3998722860791829E-3</v>
      </c>
    </row>
    <row r="41" spans="1:53">
      <c r="A41" t="s">
        <v>84</v>
      </c>
      <c r="B41" s="3" t="s">
        <v>2</v>
      </c>
      <c r="C41" t="s">
        <v>79</v>
      </c>
      <c r="D41" s="2">
        <v>44965.674328703702</v>
      </c>
      <c r="E41">
        <v>-65.647999999999996</v>
      </c>
      <c r="F41">
        <v>66.535899999999998</v>
      </c>
      <c r="G41">
        <v>39.700000000000003</v>
      </c>
      <c r="I41">
        <v>-1.4670000000000001</v>
      </c>
      <c r="J41">
        <v>0</v>
      </c>
      <c r="K41">
        <v>34.31</v>
      </c>
      <c r="M41">
        <v>62.8</v>
      </c>
      <c r="N41">
        <v>0</v>
      </c>
      <c r="O41">
        <v>29.87</v>
      </c>
      <c r="P41">
        <v>0</v>
      </c>
      <c r="Q41">
        <v>7.1999999999999995E-2</v>
      </c>
      <c r="R41">
        <v>0</v>
      </c>
      <c r="S41">
        <f t="shared" si="1"/>
        <v>29.798000000000002</v>
      </c>
      <c r="T41">
        <v>2.08</v>
      </c>
      <c r="U41">
        <v>0</v>
      </c>
      <c r="V41">
        <v>0.45</v>
      </c>
      <c r="W41">
        <v>0</v>
      </c>
      <c r="X41">
        <v>306.10000000000002</v>
      </c>
      <c r="Y41">
        <v>0</v>
      </c>
      <c r="Z41">
        <v>2212.9499999999998</v>
      </c>
      <c r="AA41">
        <v>2</v>
      </c>
      <c r="AB41" t="s">
        <v>1</v>
      </c>
      <c r="AC41">
        <v>2318.6799999999998</v>
      </c>
      <c r="AD41">
        <v>2</v>
      </c>
      <c r="AE41" s="7"/>
      <c r="AF41" s="8"/>
      <c r="AG41" s="8"/>
    </row>
    <row r="42" spans="1:53">
      <c r="A42" t="s">
        <v>84</v>
      </c>
      <c r="B42" s="1" t="s">
        <v>77</v>
      </c>
      <c r="C42" t="s">
        <v>79</v>
      </c>
      <c r="D42" s="2">
        <v>44965.674328703702</v>
      </c>
      <c r="E42">
        <v>-65.643299999999996</v>
      </c>
      <c r="F42">
        <v>66.524799999999999</v>
      </c>
      <c r="G42">
        <v>5.5</v>
      </c>
      <c r="AC42"/>
      <c r="AE42" s="7"/>
      <c r="AF42" s="8">
        <v>1.0308805444776119</v>
      </c>
      <c r="AG42" s="8">
        <v>0.49997883561615653</v>
      </c>
      <c r="AH42" s="9">
        <v>9.3574043455077471E-2</v>
      </c>
      <c r="AI42" s="9">
        <v>1.1583462804991255E-2</v>
      </c>
      <c r="AJ42" s="9">
        <v>2.3657957648097902E-2</v>
      </c>
      <c r="AK42" s="9">
        <v>0</v>
      </c>
      <c r="AL42" s="9">
        <v>3.1519870235198699E-2</v>
      </c>
      <c r="AM42" s="9">
        <v>1.9223001447131976E-3</v>
      </c>
      <c r="AN42" s="9">
        <v>2.7318905536346952E-3</v>
      </c>
      <c r="AO42" s="9">
        <v>3.8484507814938292E-2</v>
      </c>
      <c r="AP42" s="9">
        <v>4.5747590965950494E-4</v>
      </c>
      <c r="AQ42" s="9">
        <v>1.147800563858958E-3</v>
      </c>
      <c r="AR42" s="9">
        <v>3.1911681487882565E-2</v>
      </c>
      <c r="AS42" s="9">
        <v>3.3302471129484895E-2</v>
      </c>
      <c r="AT42" s="9">
        <v>1.4566391208726977E-3</v>
      </c>
      <c r="AU42" s="9">
        <v>2.3580118178658329E-3</v>
      </c>
      <c r="AV42" s="9">
        <v>2.2311260120125992E-3</v>
      </c>
      <c r="AW42" s="9">
        <v>0</v>
      </c>
      <c r="AX42" s="9">
        <v>2.9099756690997569E-3</v>
      </c>
      <c r="AY42" s="9">
        <v>0</v>
      </c>
      <c r="AZ42" s="9">
        <v>0</v>
      </c>
      <c r="BA42" s="9">
        <v>4.6174641795079753E-3</v>
      </c>
    </row>
    <row r="43" spans="1:53">
      <c r="A43" t="s">
        <v>84</v>
      </c>
      <c r="B43" s="3" t="s">
        <v>0</v>
      </c>
      <c r="C43" t="s">
        <v>79</v>
      </c>
      <c r="D43" s="2">
        <v>44965.674328703702</v>
      </c>
      <c r="E43">
        <v>-65.648099999999999</v>
      </c>
      <c r="F43">
        <v>66.536100000000005</v>
      </c>
      <c r="G43">
        <v>5.7</v>
      </c>
      <c r="I43">
        <v>0.62</v>
      </c>
      <c r="J43">
        <v>0</v>
      </c>
      <c r="K43">
        <v>33.614199999999997</v>
      </c>
      <c r="L43">
        <v>0</v>
      </c>
      <c r="M43">
        <v>55.4</v>
      </c>
      <c r="N43">
        <v>0</v>
      </c>
      <c r="O43">
        <v>27.39</v>
      </c>
      <c r="P43">
        <v>0</v>
      </c>
      <c r="Q43">
        <v>0.27400000000000002</v>
      </c>
      <c r="R43">
        <v>0</v>
      </c>
      <c r="S43">
        <f t="shared" si="1"/>
        <v>27.116</v>
      </c>
      <c r="T43">
        <v>1.87</v>
      </c>
      <c r="U43">
        <v>0</v>
      </c>
      <c r="V43">
        <v>0.7</v>
      </c>
      <c r="W43">
        <v>0</v>
      </c>
      <c r="X43">
        <v>344.6</v>
      </c>
      <c r="Y43">
        <v>0</v>
      </c>
      <c r="Z43">
        <v>2161.7600000000002</v>
      </c>
      <c r="AA43">
        <v>2</v>
      </c>
      <c r="AC43">
        <v>2280.8000000000002</v>
      </c>
      <c r="AD43">
        <v>2</v>
      </c>
      <c r="AE43" s="7"/>
    </row>
    <row r="44" spans="1:53">
      <c r="AC44"/>
      <c r="AD44" s="7"/>
      <c r="AE44"/>
    </row>
    <row r="45" spans="1:53">
      <c r="AC45"/>
      <c r="AD45" s="7"/>
      <c r="AE45"/>
    </row>
    <row r="46" spans="1:53">
      <c r="AC46"/>
      <c r="AD46" s="7"/>
      <c r="AE46"/>
    </row>
    <row r="47" spans="1:53">
      <c r="AC47"/>
      <c r="AD47" s="7"/>
      <c r="AE47"/>
    </row>
    <row r="48" spans="1:53">
      <c r="B48" s="3"/>
      <c r="AC48"/>
      <c r="AE48" s="7"/>
    </row>
    <row r="49" spans="2:31">
      <c r="B49" s="3"/>
      <c r="AC49"/>
      <c r="AE49" s="7"/>
    </row>
    <row r="50" spans="2:31">
      <c r="B50" s="3"/>
      <c r="AC50"/>
      <c r="AE50" s="7"/>
    </row>
    <row r="51" spans="2:31">
      <c r="B51" s="3"/>
      <c r="AC51"/>
      <c r="AE51" s="7"/>
    </row>
    <row r="52" spans="2:31">
      <c r="B52" s="3"/>
      <c r="AC52"/>
      <c r="AE52" s="7"/>
    </row>
    <row r="53" spans="2:31">
      <c r="B53" s="3"/>
      <c r="AC53"/>
      <c r="AE53" s="7"/>
    </row>
    <row r="54" spans="2:31">
      <c r="B54" s="3"/>
      <c r="AC54"/>
      <c r="AD54" s="7"/>
      <c r="AE54"/>
    </row>
    <row r="55" spans="2:31">
      <c r="B55" s="3"/>
      <c r="AC55"/>
      <c r="AD55" s="7"/>
      <c r="AE55"/>
    </row>
    <row r="56" spans="2:31">
      <c r="B56" s="3"/>
      <c r="AC56"/>
      <c r="AD56" s="7"/>
      <c r="AE56"/>
    </row>
    <row r="57" spans="2:31">
      <c r="B57" s="3"/>
      <c r="AC57"/>
      <c r="AD57" s="7"/>
      <c r="AE57"/>
    </row>
    <row r="58" spans="2:31">
      <c r="B58" s="3"/>
      <c r="AC58"/>
      <c r="AD58" s="7"/>
      <c r="AE58"/>
    </row>
    <row r="59" spans="2:31">
      <c r="B59" s="3"/>
      <c r="AC59"/>
      <c r="AD59" s="7"/>
      <c r="AE59"/>
    </row>
    <row r="60" spans="2:31">
      <c r="B60" s="3"/>
      <c r="AC60"/>
      <c r="AD60" s="7"/>
      <c r="AE60"/>
    </row>
    <row r="61" spans="2:31">
      <c r="AC61"/>
      <c r="AD61" s="7"/>
      <c r="AE61"/>
    </row>
    <row r="62" spans="2:31">
      <c r="AC62"/>
      <c r="AD62" s="7"/>
      <c r="AE62"/>
    </row>
    <row r="63" spans="2:31">
      <c r="AC63"/>
      <c r="AD63" s="7"/>
      <c r="AE63"/>
    </row>
    <row r="64" spans="2:31">
      <c r="AC64"/>
      <c r="AD64" s="7"/>
      <c r="AE64"/>
    </row>
    <row r="65" spans="29:31">
      <c r="AC65"/>
      <c r="AD65" s="7"/>
      <c r="AE65"/>
    </row>
    <row r="66" spans="29:31">
      <c r="AC66"/>
      <c r="AD66" s="7"/>
      <c r="AE66"/>
    </row>
    <row r="67" spans="29:31">
      <c r="AC67"/>
      <c r="AD67" s="7"/>
      <c r="AE67"/>
    </row>
    <row r="68" spans="29:31">
      <c r="AC68"/>
      <c r="AD68" s="7"/>
      <c r="AE68"/>
    </row>
    <row r="69" spans="29:31">
      <c r="AC69"/>
      <c r="AD69" s="7"/>
      <c r="AE69"/>
    </row>
    <row r="70" spans="29:31">
      <c r="AC70"/>
      <c r="AD70" s="7"/>
      <c r="AE70"/>
    </row>
    <row r="71" spans="29:31">
      <c r="AC71"/>
      <c r="AD71" s="7"/>
      <c r="AE71"/>
    </row>
    <row r="72" spans="29:31">
      <c r="AC72"/>
      <c r="AD72" s="7"/>
      <c r="AE72"/>
    </row>
    <row r="73" spans="29:31">
      <c r="AC73"/>
      <c r="AD73" s="7"/>
      <c r="AE73"/>
    </row>
    <row r="74" spans="29:31">
      <c r="AC74"/>
      <c r="AD74" s="7"/>
      <c r="AE74"/>
    </row>
    <row r="75" spans="29:31">
      <c r="AC75"/>
      <c r="AD75" s="7"/>
      <c r="AE75"/>
    </row>
  </sheetData>
  <phoneticPr fontId="5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abArchives xmlns:xsi="http://www.w3.org/2001/XMLSchema-instance" xmlns:xsd="http://www.w3.org/2001/XMLSchema">
  <BaseUri>https://au-mynotebook.labarchives.com</BaseUri>
  <eid>MTQ4LjIwMDAwMDAwMDAwMDAyfDE3MzkxMy8xMTQvRW50cnlQYXJ0LzM2NjAxMzA4NjV8Mzc2LjI=</eid>
  <version>1</version>
  <updated-at>2024-04-16T09:14:08Z</updated-at>
</LabArchives>
</file>

<file path=customXml/itemProps1.xml><?xml version="1.0" encoding="utf-8"?>
<ds:datastoreItem xmlns:ds="http://schemas.openxmlformats.org/officeDocument/2006/customXml" ds:itemID="{075BE6BB-DD75-4A39-97D7-9A0876DC3D07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CTD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veda s</dc:creator>
  <cp:lastModifiedBy>Zanna Chase</cp:lastModifiedBy>
  <dcterms:created xsi:type="dcterms:W3CDTF">2023-09-14T03:06:51Z</dcterms:created>
  <dcterms:modified xsi:type="dcterms:W3CDTF">2026-07-24T00:48:32Z</dcterms:modified>
</cp:coreProperties>
</file>